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DKNY" sheetId="2" r:id="rId1"/>
    <sheet name="OVERVIEW" sheetId="3" r:id="rId2"/>
  </sheets>
  <definedNames>
    <definedName name="_xlnm._FilterDatabase" localSheetId="0" hidden="1">DKNY!$A$1:$K$101</definedName>
    <definedName name="_xlnm._FilterDatabase" localSheetId="1" hidden="1">OVERVIEW!$A$1:$F$196</definedName>
    <definedName name="overview">OVERVIEW!$B:$F</definedName>
    <definedName name="_xlnm.Print_Area" localSheetId="0">DKNY!$A$1:$K$101</definedName>
    <definedName name="_xlnm.Print_Titles" localSheetId="0">DKNY!$1:$1</definedName>
    <definedName name="Style">OVERVIEW!$L:$M</definedName>
  </definedNames>
  <calcPr calcId="152511"/>
  <pivotCaches>
    <pivotCache cacheId="0" r:id="rId3"/>
  </pivotCaches>
</workbook>
</file>

<file path=xl/calcChain.xml><?xml version="1.0" encoding="utf-8"?>
<calcChain xmlns="http://schemas.openxmlformats.org/spreadsheetml/2006/main">
  <c r="G196" i="3" l="1"/>
  <c r="H196" i="3" s="1"/>
  <c r="G195" i="3"/>
  <c r="H195" i="3"/>
  <c r="G194" i="3"/>
  <c r="H194" i="3" s="1"/>
  <c r="G193" i="3"/>
  <c r="H193" i="3"/>
  <c r="G192" i="3"/>
  <c r="H192" i="3" s="1"/>
  <c r="G191" i="3"/>
  <c r="H191" i="3" s="1"/>
  <c r="G190" i="3"/>
  <c r="H190" i="3" s="1"/>
  <c r="G189" i="3"/>
  <c r="H189" i="3"/>
  <c r="G188" i="3"/>
  <c r="H188" i="3" s="1"/>
  <c r="G187" i="3"/>
  <c r="H187" i="3"/>
  <c r="G186" i="3"/>
  <c r="H186" i="3" s="1"/>
  <c r="G185" i="3"/>
  <c r="H185" i="3" s="1"/>
  <c r="G184" i="3"/>
  <c r="H184" i="3" s="1"/>
  <c r="G183" i="3"/>
  <c r="H183" i="3" s="1"/>
  <c r="G182" i="3"/>
  <c r="H182" i="3" s="1"/>
  <c r="G181" i="3"/>
  <c r="H181" i="3"/>
  <c r="G180" i="3"/>
  <c r="H180" i="3" s="1"/>
  <c r="G179" i="3"/>
  <c r="H179" i="3" s="1"/>
  <c r="G178" i="3"/>
  <c r="H178" i="3" s="1"/>
  <c r="G177" i="3"/>
  <c r="H177" i="3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/>
  <c r="G170" i="3"/>
  <c r="H170" i="3" s="1"/>
  <c r="G169" i="3"/>
  <c r="H169" i="3" s="1"/>
  <c r="G168" i="3"/>
  <c r="H168" i="3" s="1"/>
  <c r="G167" i="3"/>
  <c r="H167" i="3" s="1"/>
  <c r="G166" i="3"/>
  <c r="H166" i="3" s="1"/>
  <c r="G165" i="3"/>
  <c r="H165" i="3"/>
  <c r="G164" i="3"/>
  <c r="H164" i="3" s="1"/>
  <c r="G163" i="3"/>
  <c r="H163" i="3"/>
  <c r="G162" i="3"/>
  <c r="H162" i="3" s="1"/>
  <c r="G161" i="3"/>
  <c r="H161" i="3" s="1"/>
  <c r="G160" i="3"/>
  <c r="H160" i="3" s="1"/>
  <c r="G159" i="3"/>
  <c r="H159" i="3" s="1"/>
  <c r="G158" i="3"/>
  <c r="H158" i="3" s="1"/>
  <c r="G157" i="3"/>
  <c r="H157" i="3" s="1"/>
  <c r="G156" i="3"/>
  <c r="H156" i="3" s="1"/>
  <c r="G155" i="3"/>
  <c r="H155" i="3"/>
  <c r="G154" i="3"/>
  <c r="H154" i="3" s="1"/>
  <c r="G153" i="3"/>
  <c r="H153" i="3"/>
  <c r="G152" i="3"/>
  <c r="H152" i="3" s="1"/>
  <c r="G151" i="3"/>
  <c r="H151" i="3" s="1"/>
  <c r="G150" i="3"/>
  <c r="H150" i="3" s="1"/>
  <c r="G149" i="3"/>
  <c r="H149" i="3"/>
  <c r="G148" i="3"/>
  <c r="H148" i="3" s="1"/>
  <c r="G147" i="3"/>
  <c r="H147" i="3"/>
  <c r="G146" i="3"/>
  <c r="H146" i="3" s="1"/>
  <c r="G145" i="3"/>
  <c r="H145" i="3" s="1"/>
  <c r="G144" i="3"/>
  <c r="H144" i="3" s="1"/>
  <c r="G143" i="3"/>
  <c r="H143" i="3" s="1"/>
  <c r="G142" i="3"/>
  <c r="H142" i="3" s="1"/>
  <c r="G141" i="3"/>
  <c r="H141" i="3" s="1"/>
  <c r="G140" i="3"/>
  <c r="H140" i="3" s="1"/>
  <c r="G139" i="3"/>
  <c r="H139" i="3" s="1"/>
  <c r="G138" i="3"/>
  <c r="H138" i="3" s="1"/>
  <c r="G137" i="3"/>
  <c r="H137" i="3" s="1"/>
  <c r="G136" i="3"/>
  <c r="H136" i="3" s="1"/>
  <c r="G135" i="3"/>
  <c r="H135" i="3" s="1"/>
  <c r="G134" i="3"/>
  <c r="H134" i="3" s="1"/>
  <c r="G133" i="3"/>
  <c r="H133" i="3"/>
  <c r="G132" i="3"/>
  <c r="H132" i="3" s="1"/>
  <c r="G131" i="3"/>
  <c r="H131" i="3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/>
  <c r="G124" i="3"/>
  <c r="H124" i="3" s="1"/>
  <c r="G123" i="3"/>
  <c r="H123" i="3" s="1"/>
  <c r="G122" i="3"/>
  <c r="H122" i="3" s="1"/>
  <c r="G121" i="3"/>
  <c r="H121" i="3" s="1"/>
  <c r="G120" i="3"/>
  <c r="H120" i="3" s="1"/>
  <c r="G119" i="3"/>
  <c r="H119" i="3" s="1"/>
  <c r="G118" i="3"/>
  <c r="H118" i="3" s="1"/>
  <c r="G117" i="3"/>
  <c r="H117" i="3" s="1"/>
  <c r="G116" i="3"/>
  <c r="H116" i="3" s="1"/>
  <c r="G115" i="3"/>
  <c r="H115" i="3" s="1"/>
  <c r="G114" i="3"/>
  <c r="H114" i="3" s="1"/>
  <c r="G113" i="3"/>
  <c r="H113" i="3"/>
  <c r="G112" i="3"/>
  <c r="H112" i="3" s="1"/>
  <c r="G111" i="3"/>
  <c r="H111" i="3" s="1"/>
  <c r="G110" i="3"/>
  <c r="H110" i="3" s="1"/>
  <c r="G109" i="3"/>
  <c r="H109" i="3" s="1"/>
  <c r="G108" i="3"/>
  <c r="H108" i="3" s="1"/>
  <c r="G107" i="3"/>
  <c r="H107" i="3"/>
  <c r="G106" i="3"/>
  <c r="H106" i="3" s="1"/>
  <c r="G105" i="3"/>
  <c r="H105" i="3"/>
  <c r="G104" i="3"/>
  <c r="H104" i="3" s="1"/>
  <c r="G103" i="3"/>
  <c r="H103" i="3" s="1"/>
  <c r="G102" i="3"/>
  <c r="H102" i="3" s="1"/>
  <c r="G101" i="3"/>
  <c r="H101" i="3"/>
  <c r="G100" i="3"/>
  <c r="H100" i="3" s="1"/>
  <c r="G99" i="3"/>
  <c r="H99" i="3"/>
  <c r="G98" i="3"/>
  <c r="H98" i="3" s="1"/>
  <c r="G97" i="3"/>
  <c r="H97" i="3" s="1"/>
  <c r="G96" i="3"/>
  <c r="H96" i="3" s="1"/>
  <c r="G95" i="3"/>
  <c r="H95" i="3" s="1"/>
  <c r="G94" i="3"/>
  <c r="H94" i="3" s="1"/>
  <c r="G93" i="3"/>
  <c r="H93" i="3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/>
  <c r="G74" i="3"/>
  <c r="H74" i="3" s="1"/>
  <c r="G73" i="3"/>
  <c r="H73" i="3"/>
  <c r="G72" i="3"/>
  <c r="H72" i="3" s="1"/>
  <c r="G71" i="3"/>
  <c r="H71" i="3" s="1"/>
  <c r="G70" i="3"/>
  <c r="H70" i="3" s="1"/>
  <c r="G69" i="3"/>
  <c r="H69" i="3"/>
  <c r="G68" i="3"/>
  <c r="H68" i="3" s="1"/>
  <c r="G67" i="3"/>
  <c r="H67" i="3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/>
  <c r="G52" i="3"/>
  <c r="H52" i="3" s="1"/>
  <c r="G51" i="3"/>
  <c r="H51" i="3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/>
  <c r="G36" i="3"/>
  <c r="H36" i="3" s="1"/>
  <c r="G35" i="3"/>
  <c r="H35" i="3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/>
  <c r="G24" i="3"/>
  <c r="H24" i="3" s="1"/>
  <c r="G23" i="3"/>
  <c r="H23" i="3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/>
  <c r="G16" i="3"/>
  <c r="H16" i="3" s="1"/>
  <c r="G15" i="3"/>
  <c r="H15" i="3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/>
  <c r="G8" i="3"/>
  <c r="H8" i="3" s="1"/>
  <c r="G7" i="3"/>
  <c r="H7" i="3"/>
  <c r="G6" i="3"/>
  <c r="H6" i="3" s="1"/>
  <c r="G5" i="3"/>
  <c r="H5" i="3" s="1"/>
  <c r="G4" i="3"/>
  <c r="H4" i="3"/>
  <c r="G3" i="3"/>
  <c r="H3" i="3" s="1"/>
  <c r="G2" i="3"/>
  <c r="H2" i="3"/>
  <c r="Q4" i="3"/>
  <c r="Q3" i="3"/>
</calcChain>
</file>

<file path=xl/sharedStrings.xml><?xml version="1.0" encoding="utf-8"?>
<sst xmlns="http://schemas.openxmlformats.org/spreadsheetml/2006/main" count="1993" uniqueCount="436">
  <si>
    <t>Style #</t>
  </si>
  <si>
    <t>CAD</t>
  </si>
  <si>
    <t>Config Type</t>
  </si>
  <si>
    <t>Colours</t>
  </si>
  <si>
    <t>Description</t>
  </si>
  <si>
    <t>Gender</t>
  </si>
  <si>
    <t>Style Content</t>
  </si>
  <si>
    <t>Ratio/Sizes</t>
  </si>
  <si>
    <t>Country</t>
  </si>
  <si>
    <t>Licence</t>
  </si>
  <si>
    <t>MSRP</t>
  </si>
  <si>
    <t>E08174</t>
  </si>
  <si>
    <t>4 Piece Boxed Gift Set</t>
  </si>
  <si>
    <t>BOYS</t>
  </si>
  <si>
    <t xml:space="preserve">BODYSUIT/BIB - 100% 44'S COMBED COTTON INTERLOCK 180GSM COMFORTER - 100% POLYESTER CORAL FLEECE 260GSM
</t>
  </si>
  <si>
    <t>3/3 0-3M, 3-6M</t>
  </si>
  <si>
    <t>CN|CHINA</t>
  </si>
  <si>
    <t xml:space="preserve">DKNY   JEANS  </t>
  </si>
  <si>
    <t>E08175</t>
  </si>
  <si>
    <t>E08176</t>
  </si>
  <si>
    <t xml:space="preserve">GIRLS    </t>
  </si>
  <si>
    <t>E08177</t>
  </si>
  <si>
    <t>E08179</t>
  </si>
  <si>
    <t xml:space="preserve">UNI      </t>
  </si>
  <si>
    <t>E08181</t>
  </si>
  <si>
    <t>E08183</t>
  </si>
  <si>
    <t>F09052</t>
  </si>
  <si>
    <t>Robe Set</t>
  </si>
  <si>
    <t>Robe &amp; Blanket Set</t>
  </si>
  <si>
    <t>100% POLYESTER CORAL FLEECE 260GSM</t>
  </si>
  <si>
    <t>2/2/2 3-6M, 6-12M, 12-24M</t>
  </si>
  <si>
    <t>F09053</t>
  </si>
  <si>
    <t>F09055</t>
  </si>
  <si>
    <t>E08131NB</t>
  </si>
  <si>
    <t>PJ Set;15 | Licence Dept;</t>
  </si>
  <si>
    <t xml:space="preserve">PINK | Pink | </t>
  </si>
  <si>
    <t>PJ Set</t>
  </si>
  <si>
    <t>GIRLS</t>
  </si>
  <si>
    <t xml:space="preserve">70% COTTON 30% POLY BRUSHED BACK FLEECE 280GSM </t>
  </si>
  <si>
    <t>2/2/2 0-3M; 3-6M; 6-9M</t>
  </si>
  <si>
    <t xml:space="preserve">CN </t>
  </si>
  <si>
    <t>E08131INF</t>
  </si>
  <si>
    <t>2/2/2 9-12M; 12-18M; 18-24M</t>
  </si>
  <si>
    <t>E08132NB</t>
  </si>
  <si>
    <t xml:space="preserve">BBLU | Baby Blue | </t>
  </si>
  <si>
    <t>E08132INF</t>
  </si>
  <si>
    <t>E08133NB</t>
  </si>
  <si>
    <t>BLK | Black |</t>
  </si>
  <si>
    <t>UNI</t>
  </si>
  <si>
    <t>E08133INF</t>
  </si>
  <si>
    <t>E08134NB</t>
  </si>
  <si>
    <t xml:space="preserve">GRM | Grey Marl | </t>
  </si>
  <si>
    <t xml:space="preserve">70% COTTON 30% POLY GREY MARL BRUSHED BACK FLEECE 280GSM </t>
  </si>
  <si>
    <t>E08134INF</t>
  </si>
  <si>
    <t xml:space="preserve">NVY | Navy | </t>
  </si>
  <si>
    <t>E08142NB</t>
  </si>
  <si>
    <t xml:space="preserve">CRM | Cream | </t>
  </si>
  <si>
    <t>E08142INF</t>
  </si>
  <si>
    <t>F08924NB</t>
  </si>
  <si>
    <t>- 70% COTTON, 30% POLYESTER BRUSHED BACK FLEECE 280GSM
- RIB: 2*2; 95% COTTON 5% ELASTANE 380GSM</t>
  </si>
  <si>
    <t>PK</t>
  </si>
  <si>
    <t>F08925NB</t>
  </si>
  <si>
    <t>F08926NB</t>
  </si>
  <si>
    <t xml:space="preserve">GRN | Green | </t>
  </si>
  <si>
    <t>F08930NB</t>
  </si>
  <si>
    <t>E08124</t>
  </si>
  <si>
    <t>All In One;15 | Licence Dept;</t>
  </si>
  <si>
    <t>Fleece All In One</t>
  </si>
  <si>
    <t>100% POLYESTER CORAL FLEECE</t>
  </si>
  <si>
    <t>E08125</t>
  </si>
  <si>
    <t xml:space="preserve">WHT | White | </t>
  </si>
  <si>
    <t>E08126</t>
  </si>
  <si>
    <t>E08127</t>
  </si>
  <si>
    <t>E08128</t>
  </si>
  <si>
    <t xml:space="preserve">BPNK | Baby Pink | </t>
  </si>
  <si>
    <t>E08130</t>
  </si>
  <si>
    <t>Velour All In One</t>
  </si>
  <si>
    <t>E08243</t>
  </si>
  <si>
    <t>Pramsuit;15 | Licence Dept;</t>
  </si>
  <si>
    <t>Pramsuit</t>
  </si>
  <si>
    <t>OUTER: 70% COTTON 30% POLYESTER BRUSH BACK FLEECE 280GSM RIB: 2*2 95% COTTON 5% ELASTANE 380GSM HOOD LINING: 100% COTTON SINGLE JERSEY 180GSM</t>
  </si>
  <si>
    <t>E08244</t>
  </si>
  <si>
    <t>E08247</t>
  </si>
  <si>
    <t>E08249</t>
  </si>
  <si>
    <t>E08250</t>
  </si>
  <si>
    <t>OUTER: 70% COTTON 30% POLYESTER GREY MARL BRUSH BACK FLEECE 280GSM RIB: 2*2 95% COTTON 5% ELASTANE 380GSM HOOD LINING: 100% COTTON SINGLE JERSEY 180GSM</t>
  </si>
  <si>
    <t>E08251</t>
  </si>
  <si>
    <t xml:space="preserve">OAT MARL | Oatmeal Marl | </t>
  </si>
  <si>
    <t>OUTER: 70% COTTON 30% POLYESTER OATMARL MARL BRUSH BACK FLEECE 280GSM RIB: 2*2 95% COTTON 5% ELASTANE 380GSM HOOD LINING: 100% COTTON SINGLE JERSEY 180GSM</t>
  </si>
  <si>
    <t>F09042</t>
  </si>
  <si>
    <t>Robe Set;15 | Licence Dept;</t>
  </si>
  <si>
    <t>ROBE: 100% POLYESTER CORAL FLEECE 220GSM PJ: BODY/PANT 100% COTTON GREY MARL, SLEEVES: 70% COTTON 30% POLY BRUSHED BACK FLEECE 280GSM RIB: 2*1 95% COTTON 5% 380GSM</t>
  </si>
  <si>
    <t>2/2/2 6-12M; 12-18M; 18-24M</t>
  </si>
  <si>
    <t>F09043</t>
  </si>
  <si>
    <t>ROBE: 100% POLYESTER CORAL FLEECE 220GSM PJ: 70% COTTON 30% POLY BRUSHED BACK FLEECE 280GSM RIB: 2*1 95% COTTON 5% 380GSM</t>
  </si>
  <si>
    <t>F09044</t>
  </si>
  <si>
    <t xml:space="preserve">GREY | Grey | </t>
  </si>
  <si>
    <t>F09046</t>
  </si>
  <si>
    <t>F09048</t>
  </si>
  <si>
    <t>ROBE: 100% POLYESTER CORAL FLEECE 220GSM PJ: 98% COTTON 2% ELASTANE 2*1 95% COTTON RIB</t>
  </si>
  <si>
    <t>F09050</t>
  </si>
  <si>
    <t>F09051</t>
  </si>
  <si>
    <t xml:space="preserve">BGE | Beige | </t>
  </si>
  <si>
    <t>F09056</t>
  </si>
  <si>
    <t>2/2/2 0-3M; 3-6M; 6-12M</t>
  </si>
  <si>
    <t>F09057</t>
  </si>
  <si>
    <t>F09058</t>
  </si>
  <si>
    <t>F09059</t>
  </si>
  <si>
    <t xml:space="preserve">BLU | Blue | </t>
  </si>
  <si>
    <t>F09060</t>
  </si>
  <si>
    <t>E08223</t>
  </si>
  <si>
    <t>Jacket Set;15 | Licence Dept;</t>
  </si>
  <si>
    <t>Jacket, Footie &amp; Bodysuit Set</t>
  </si>
  <si>
    <t>JACKET &amp; FOOTIE: OUTER 100% POLYESTER CORAL FLEECE HOOD LINNING: 100% COTTON SINGLE JERSEY 180GSM BODYSUIT: 100% 44'S COMBED COTTON INTERLOCK 180GSM</t>
  </si>
  <si>
    <t xml:space="preserve">2/2/2 0-3M; 3-6M; 6-9M </t>
  </si>
  <si>
    <t>E08224</t>
  </si>
  <si>
    <t>E08225</t>
  </si>
  <si>
    <t>JACKET: OUTER 100% POLYESTER CORAL FLEECE HOOD LINNING: 100% COTTON SINGLE JERSEY 180GSM FOOTIE: 100% 44'S COMBED COTTON INTERLOCK 2*1 RIB 190GSM BODYSUIT: 100% 44'S COMBED COTTON INTERLOCK 180GSM</t>
  </si>
  <si>
    <t>E08226</t>
  </si>
  <si>
    <t>E08227</t>
  </si>
  <si>
    <t>E08228</t>
  </si>
  <si>
    <t>JACKET: OUTER 100% POLYESTER CORAL FLEECE HOOD LINNING: 100% COTTON SINGLE JERSEY 180GSM FOOTIE: 100% 44'S COMBED COTTON OATMEAL MARL 2*1 RIB 190GSM BODYSUIT: 100% 44'S COMBED COTTON INTERLOCK 180GSM</t>
  </si>
  <si>
    <t>E08229</t>
  </si>
  <si>
    <t>JACKET &amp; FOOTIE: 95% POLYESTER / 5% ELASTANE VEL BOA 220GSM HOOD LINNING: 100% COTTON SINGLE JERSEY 180GSM BODYSUIT: 100% 44'S COMBED COTTON INTERLOCK 180GSM</t>
  </si>
  <si>
    <t>E08230</t>
  </si>
  <si>
    <t>F10182NB</t>
  </si>
  <si>
    <t>Hoodie Set;15 | Licence Dept;</t>
  </si>
  <si>
    <t>Hoody &amp; Footed Trouser Set</t>
  </si>
  <si>
    <t>100% POLYESTER FLANNEL 240GSM</t>
  </si>
  <si>
    <t>F10182INF</t>
  </si>
  <si>
    <t>F10184NB</t>
  </si>
  <si>
    <t>F10184INF</t>
  </si>
  <si>
    <t>F10186NB</t>
  </si>
  <si>
    <t>F10186INF</t>
  </si>
  <si>
    <t>F10187NB</t>
  </si>
  <si>
    <t>F10187INF</t>
  </si>
  <si>
    <t>E08161</t>
  </si>
  <si>
    <t>3PC Hanging Gift Set;15 | Licence Dept;</t>
  </si>
  <si>
    <t>All In One, Bodysuit and Bib set</t>
  </si>
  <si>
    <t>- 100% 44'S COMBED COTTON INTERLOCK 180GSM</t>
  </si>
  <si>
    <t>DKNY JEAN</t>
  </si>
  <si>
    <t>E08162</t>
  </si>
  <si>
    <t>- 100% 44'S COMBED COTTON INTERLOCK 2*1 RIB 190GSM</t>
  </si>
  <si>
    <t>E08163</t>
  </si>
  <si>
    <t>- 100% 44'S COMBED COTTON INTERLOCK
- BODYSUIT - 100% GREY MARL, 2*1 RIB 190GSM</t>
  </si>
  <si>
    <t>E08165</t>
  </si>
  <si>
    <t>E08166</t>
  </si>
  <si>
    <t>- AIO - 100% COTTON WAFFLE JERSEY 250GSM
- BODYSUIT -  100% COTTON 40S COMBED GREY MARL 180GSM
- BIB - 100% 44'S COMBED COTTON INTERLOCK 180GSM</t>
  </si>
  <si>
    <t>E08167</t>
  </si>
  <si>
    <t>- AIO - 100% COTTON 40's COMBED GREY MARL 2*1 RIB 190GSM
- BODYSUIT &amp; BIB - 100% 44'S COMBED COTTON INTERLOCK 180GSM</t>
  </si>
  <si>
    <t>E08171</t>
  </si>
  <si>
    <t>All in One Pack;15 | Licence Dept;</t>
  </si>
  <si>
    <t>2PK All In One</t>
  </si>
  <si>
    <t>- 100% COTTON WAFFLE JERSEY 250GSM</t>
  </si>
  <si>
    <t>E08172</t>
  </si>
  <si>
    <t>- 100% COTTON 40S COMBED 190GSM 2*1 RIB</t>
  </si>
  <si>
    <t>E08173</t>
  </si>
  <si>
    <t>- X1 - 100% 44'S COMBED COTTON INTERLOCK 180GSM 2*1 RIB
- X1 - 100% COTTON 40's COMBED GREY MARL 190GSM 2*1 RIB</t>
  </si>
  <si>
    <t>E08135NB</t>
  </si>
  <si>
    <t>100% COTTON WAFFLE JERSEY 250GSM</t>
  </si>
  <si>
    <t>DKNY</t>
  </si>
  <si>
    <t>E08135INF</t>
  </si>
  <si>
    <t>E08137NB</t>
  </si>
  <si>
    <t>95% POLYESTER 5% ELASTANE VEL BOA 220GSM</t>
  </si>
  <si>
    <t>E08137INF</t>
  </si>
  <si>
    <t>E08138NB</t>
  </si>
  <si>
    <t>E08138INF</t>
  </si>
  <si>
    <t>E08139NB</t>
  </si>
  <si>
    <t xml:space="preserve">70% COTTON 30% POLY OATMEAL MARL BRUSHED BACK FLEECE 280GSM </t>
  </si>
  <si>
    <t>E08139INF</t>
  </si>
  <si>
    <t>E08140NB</t>
  </si>
  <si>
    <t>E08140INF</t>
  </si>
  <si>
    <t>E08141NB</t>
  </si>
  <si>
    <t>E08141INF</t>
  </si>
  <si>
    <t>F09190</t>
  </si>
  <si>
    <t>Boxer Pack</t>
  </si>
  <si>
    <t>Grey Marl</t>
  </si>
  <si>
    <t>6pk Boxer Pack</t>
  </si>
  <si>
    <t>Boys</t>
  </si>
  <si>
    <t>SINGLE JERSEY 95% COTTON, 5% ELASTANE 160 GSM</t>
  </si>
  <si>
    <t>1/2/2/1 4-5 (XS), 6-7 (S), 8-10 (M) 12-14YRS (L)</t>
  </si>
  <si>
    <t>F09198</t>
  </si>
  <si>
    <t>Black</t>
  </si>
  <si>
    <t>F09199</t>
  </si>
  <si>
    <t>F09201</t>
  </si>
  <si>
    <t>F09202</t>
  </si>
  <si>
    <t>Blue</t>
  </si>
  <si>
    <t>F09075</t>
  </si>
  <si>
    <t>2PC Hanging Gift Set</t>
  </si>
  <si>
    <t>All In One Set</t>
  </si>
  <si>
    <t>100% Cotton</t>
  </si>
  <si>
    <t>2:2:2 0-3,3-6,6-9M</t>
  </si>
  <si>
    <t>F09076</t>
  </si>
  <si>
    <t xml:space="preserve">BBPK | Baby Pink | </t>
  </si>
  <si>
    <t>E08117NB</t>
  </si>
  <si>
    <t>Bodysuit Pack;15 | Licence Dept;</t>
  </si>
  <si>
    <t>3pk Bodysuits</t>
  </si>
  <si>
    <t>100% 44'S COMBED COTTON INTERLOCK 180GSM</t>
  </si>
  <si>
    <t>E08118NB</t>
  </si>
  <si>
    <t>E08119NB</t>
  </si>
  <si>
    <t>100% 44'S COMBED 190GSM 2*1 RIB</t>
  </si>
  <si>
    <t>E08120NB</t>
  </si>
  <si>
    <t>E08121NB</t>
  </si>
  <si>
    <t>100% 44'S COMBED OATMEAL MARL 190GSM</t>
  </si>
  <si>
    <t>E08122NB</t>
  </si>
  <si>
    <t>E08123NB</t>
  </si>
  <si>
    <t>100% 44'S COMBED COTTON GREY MARL 2*1 RIB  190GSM</t>
  </si>
  <si>
    <t>Total number of styles - 99</t>
  </si>
  <si>
    <t>barcode</t>
  </si>
  <si>
    <t>modelo</t>
  </si>
  <si>
    <t>color</t>
  </si>
  <si>
    <t>talla</t>
  </si>
  <si>
    <t>marca</t>
  </si>
  <si>
    <t>Stock</t>
  </si>
  <si>
    <t>Retail Value</t>
  </si>
  <si>
    <t>5056756512200</t>
  </si>
  <si>
    <t>BGE</t>
  </si>
  <si>
    <t>0-3M</t>
  </si>
  <si>
    <t>Row Labels</t>
  </si>
  <si>
    <t>Sum of Stock</t>
  </si>
  <si>
    <t>Sum of Retail Value</t>
  </si>
  <si>
    <t>AVG RRP</t>
  </si>
  <si>
    <t>5056756512224</t>
  </si>
  <si>
    <t>6-9M</t>
  </si>
  <si>
    <t>5056756514464</t>
  </si>
  <si>
    <t>GRM</t>
  </si>
  <si>
    <t>Grand Total</t>
  </si>
  <si>
    <t>5056756516253</t>
  </si>
  <si>
    <t>WHT</t>
  </si>
  <si>
    <t>5056756516291</t>
  </si>
  <si>
    <t>CRM</t>
  </si>
  <si>
    <t>5056756516352</t>
  </si>
  <si>
    <t>OAT MARL</t>
  </si>
  <si>
    <t>5056756516505</t>
  </si>
  <si>
    <t>PINK</t>
  </si>
  <si>
    <t>3-6M</t>
  </si>
  <si>
    <t>5056756516635</t>
  </si>
  <si>
    <t>5056756516666</t>
  </si>
  <si>
    <t>5056756516680</t>
  </si>
  <si>
    <t>5056756522964</t>
  </si>
  <si>
    <t>5056756528393</t>
  </si>
  <si>
    <t>5056756528423</t>
  </si>
  <si>
    <t>BBLU</t>
  </si>
  <si>
    <t>5056756528683</t>
  </si>
  <si>
    <t>NVY</t>
  </si>
  <si>
    <t>5056756528942</t>
  </si>
  <si>
    <t>9-12M</t>
  </si>
  <si>
    <t>5056756528959</t>
  </si>
  <si>
    <t>12-18M</t>
  </si>
  <si>
    <t>5056756528997</t>
  </si>
  <si>
    <t>5056756529086</t>
  </si>
  <si>
    <t>5056756529116</t>
  </si>
  <si>
    <t>5056756529192</t>
  </si>
  <si>
    <t>5056756531911</t>
  </si>
  <si>
    <t>BPNK</t>
  </si>
  <si>
    <t>5056756534004</t>
  </si>
  <si>
    <t>GRN</t>
  </si>
  <si>
    <t>5056756535421</t>
  </si>
  <si>
    <t>6-12M</t>
  </si>
  <si>
    <t>5056756538194</t>
  </si>
  <si>
    <t>5056756538248</t>
  </si>
  <si>
    <t>5056756538279</t>
  </si>
  <si>
    <t>5056756538309</t>
  </si>
  <si>
    <t>5056756538439</t>
  </si>
  <si>
    <t>5056756538477</t>
  </si>
  <si>
    <t>5056756551681</t>
  </si>
  <si>
    <t>5056756551698</t>
  </si>
  <si>
    <t>18-24M</t>
  </si>
  <si>
    <t>5056756551926</t>
  </si>
  <si>
    <t>BLU</t>
  </si>
  <si>
    <t>5056756512002</t>
  </si>
  <si>
    <t>5056756512057</t>
  </si>
  <si>
    <t>5056756512101</t>
  </si>
  <si>
    <t>5056756512187</t>
  </si>
  <si>
    <t>GREY</t>
  </si>
  <si>
    <t>5056756514181</t>
  </si>
  <si>
    <t>5056756514259</t>
  </si>
  <si>
    <t>5056756516277</t>
  </si>
  <si>
    <t>5056756516390</t>
  </si>
  <si>
    <t>5056756516499</t>
  </si>
  <si>
    <t>5056756528515</t>
  </si>
  <si>
    <t>BLK</t>
  </si>
  <si>
    <t>5056756528751</t>
  </si>
  <si>
    <t>5056756528829</t>
  </si>
  <si>
    <t>5056756529048</t>
  </si>
  <si>
    <t>5056756529147</t>
  </si>
  <si>
    <t>5056756533915</t>
  </si>
  <si>
    <t>5056756533922</t>
  </si>
  <si>
    <t>5056756534035</t>
  </si>
  <si>
    <t>5056756534042</t>
  </si>
  <si>
    <t>5056756535438</t>
  </si>
  <si>
    <t>5056756538187</t>
  </si>
  <si>
    <t>5056756538200</t>
  </si>
  <si>
    <t>5056756538262</t>
  </si>
  <si>
    <t>5056756538354</t>
  </si>
  <si>
    <t>5056756538385</t>
  </si>
  <si>
    <t>5056756538392</t>
  </si>
  <si>
    <t>5056756538408</t>
  </si>
  <si>
    <t>12-24M</t>
  </si>
  <si>
    <t>5056756551810</t>
  </si>
  <si>
    <t>5056756551872</t>
  </si>
  <si>
    <t>5056756551919</t>
  </si>
  <si>
    <t>5056756551964</t>
  </si>
  <si>
    <t>5056756551971</t>
  </si>
  <si>
    <t>5056756512019</t>
  </si>
  <si>
    <t>5056756512026</t>
  </si>
  <si>
    <t>5056756512040</t>
  </si>
  <si>
    <t>5056756512170</t>
  </si>
  <si>
    <t>5056756514099</t>
  </si>
  <si>
    <t>5056756514129</t>
  </si>
  <si>
    <t>5056756514136</t>
  </si>
  <si>
    <t>5056756514167</t>
  </si>
  <si>
    <t>5056756514457</t>
  </si>
  <si>
    <t>5056756514501</t>
  </si>
  <si>
    <t>5056756516307</t>
  </si>
  <si>
    <t>5056756516383</t>
  </si>
  <si>
    <t>5056756516413</t>
  </si>
  <si>
    <t>5056756516451</t>
  </si>
  <si>
    <t>5056756528386</t>
  </si>
  <si>
    <t>5056756528799</t>
  </si>
  <si>
    <t>5056756528928</t>
  </si>
  <si>
    <t>5056756528980</t>
  </si>
  <si>
    <t>5056756529000</t>
  </si>
  <si>
    <t>5056756529031</t>
  </si>
  <si>
    <t>5056756529079</t>
  </si>
  <si>
    <t>5056756533960</t>
  </si>
  <si>
    <t>5056756535506</t>
  </si>
  <si>
    <t>5056756535544</t>
  </si>
  <si>
    <t>5056756538231</t>
  </si>
  <si>
    <t>5056756538460</t>
  </si>
  <si>
    <t>5056756538484</t>
  </si>
  <si>
    <t>5056756551674</t>
  </si>
  <si>
    <t>5056756551889</t>
  </si>
  <si>
    <t>5056756551896</t>
  </si>
  <si>
    <t>5056756551957</t>
  </si>
  <si>
    <t>5056756514105</t>
  </si>
  <si>
    <t>5056756514143</t>
  </si>
  <si>
    <t>5056756514174</t>
  </si>
  <si>
    <t>5056756514525</t>
  </si>
  <si>
    <t>5056756514532</t>
  </si>
  <si>
    <t>5056756516260</t>
  </si>
  <si>
    <t>5056756516314</t>
  </si>
  <si>
    <t>5056756516338</t>
  </si>
  <si>
    <t>5056756516512</t>
  </si>
  <si>
    <t>5056756516604</t>
  </si>
  <si>
    <t>5056756516628</t>
  </si>
  <si>
    <t>5056756516710</t>
  </si>
  <si>
    <t>5056756528409</t>
  </si>
  <si>
    <t>5056756528447</t>
  </si>
  <si>
    <t>5056756528508</t>
  </si>
  <si>
    <t>5056756528522</t>
  </si>
  <si>
    <t>5056756528676</t>
  </si>
  <si>
    <t>5056756528706</t>
  </si>
  <si>
    <t>5056756528805</t>
  </si>
  <si>
    <t>5056756528836</t>
  </si>
  <si>
    <t>5056756528843</t>
  </si>
  <si>
    <t>5056756528881</t>
  </si>
  <si>
    <t>5056756528911</t>
  </si>
  <si>
    <t>5056756528966</t>
  </si>
  <si>
    <t>5056756529109</t>
  </si>
  <si>
    <t>5056756533908</t>
  </si>
  <si>
    <t>5056756538224</t>
  </si>
  <si>
    <t>5056756538286</t>
  </si>
  <si>
    <t>5056756538323</t>
  </si>
  <si>
    <t>5056756538347</t>
  </si>
  <si>
    <t>5056756538361</t>
  </si>
  <si>
    <t>5056756551711</t>
  </si>
  <si>
    <t>5056756551728</t>
  </si>
  <si>
    <t>5056756551773</t>
  </si>
  <si>
    <t>5056756551797</t>
  </si>
  <si>
    <t>5056756551841</t>
  </si>
  <si>
    <t>5056756551858</t>
  </si>
  <si>
    <t>5056756512064</t>
  </si>
  <si>
    <t>5056756512088</t>
  </si>
  <si>
    <t>5056756512095</t>
  </si>
  <si>
    <t>5056756512217</t>
  </si>
  <si>
    <t>5056756514402</t>
  </si>
  <si>
    <t>5056756516437</t>
  </si>
  <si>
    <t>5056756516475</t>
  </si>
  <si>
    <t>5056756516659</t>
  </si>
  <si>
    <t>5056756516727</t>
  </si>
  <si>
    <t>5056756516758</t>
  </si>
  <si>
    <t>5056756528621</t>
  </si>
  <si>
    <t>5056756528669</t>
  </si>
  <si>
    <t>5056756528720</t>
  </si>
  <si>
    <t>5056756528768</t>
  </si>
  <si>
    <t>5056756528782</t>
  </si>
  <si>
    <t>5056756528904</t>
  </si>
  <si>
    <t>5056756529024</t>
  </si>
  <si>
    <t>5056756529154</t>
  </si>
  <si>
    <t>5056756529208</t>
  </si>
  <si>
    <t>5056756533946</t>
  </si>
  <si>
    <t>5056756535391</t>
  </si>
  <si>
    <t>5056756535742</t>
  </si>
  <si>
    <t>5056756538316</t>
  </si>
  <si>
    <t>5056756538422</t>
  </si>
  <si>
    <t>5056756538446</t>
  </si>
  <si>
    <t>5056756551759</t>
  </si>
  <si>
    <t>5056756551766</t>
  </si>
  <si>
    <t>5056756551834</t>
  </si>
  <si>
    <t>5056756512163</t>
  </si>
  <si>
    <t>5056756512262</t>
  </si>
  <si>
    <t>5056756514082</t>
  </si>
  <si>
    <t>5056756514242</t>
  </si>
  <si>
    <t>5056756514426</t>
  </si>
  <si>
    <t>5056756514440</t>
  </si>
  <si>
    <t>5056756514488</t>
  </si>
  <si>
    <t>5056756514495</t>
  </si>
  <si>
    <t>5056756514549</t>
  </si>
  <si>
    <t>5056756516376</t>
  </si>
  <si>
    <t>5056756516420</t>
  </si>
  <si>
    <t>5056756516468</t>
  </si>
  <si>
    <t>5056756516598</t>
  </si>
  <si>
    <t>5056756516697</t>
  </si>
  <si>
    <t>5056756516741</t>
  </si>
  <si>
    <t>5056756522957</t>
  </si>
  <si>
    <t>5056756528430</t>
  </si>
  <si>
    <t>5056756528713</t>
  </si>
  <si>
    <t>5056756528744</t>
  </si>
  <si>
    <t>5056756528867</t>
  </si>
  <si>
    <t>5056756529062</t>
  </si>
  <si>
    <t>5056756529161</t>
  </si>
  <si>
    <t>5056756529185</t>
  </si>
  <si>
    <t>5056756531898</t>
  </si>
  <si>
    <t>5056756531904</t>
  </si>
  <si>
    <t>5056756533953</t>
  </si>
  <si>
    <t>5056756533984</t>
  </si>
  <si>
    <t>5056756533991</t>
  </si>
  <si>
    <t>5056756534028</t>
  </si>
  <si>
    <t>5056756535384</t>
  </si>
  <si>
    <t>5056756535407</t>
  </si>
  <si>
    <t>5056756535513</t>
  </si>
  <si>
    <t>5056756535551</t>
  </si>
  <si>
    <t>5056756551735</t>
  </si>
  <si>
    <t>5056756551803</t>
  </si>
  <si>
    <t>5056756551933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</si>
</sst>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£-809]* #,##0.00_-;\-[$£-809]* #,##0.00_-;_-[$£-809]* &quot;-&quot;??_-;_-@_-"/>
    <numFmt numFmtId="166" formatCode="[$-10809]0"/>
  </numFmts>
  <fonts count="11">
    <font>
      <sz val="11"/>
      <color theme="1"/>
      <name val="Calibri"/>
      <charset val="134"/>
      <scheme val="minor"/>
    </font>
    <font>
      <sz val="14"/>
      <color indexed="8"/>
      <name val="Calibri"/>
      <charset val="134"/>
    </font>
    <font>
      <b/>
      <sz val="9"/>
      <name val="Arial"/>
      <charset val="134"/>
    </font>
    <font>
      <b/>
      <sz val="14"/>
      <color indexed="8"/>
      <name val="Calibri Light"/>
      <charset val="134"/>
    </font>
    <font>
      <sz val="9"/>
      <color indexed="8"/>
      <name val="Arial"/>
      <charset val="134"/>
    </font>
    <font>
      <sz val="14"/>
      <name val="Calibri Light"/>
      <charset val="134"/>
    </font>
    <font>
      <sz val="14"/>
      <name val="Calibri"/>
      <charset val="134"/>
    </font>
    <font>
      <b/>
      <sz val="11"/>
      <color indexed="8"/>
      <name val="Calibri"/>
      <charset val="134"/>
    </font>
    <font>
      <b/>
      <sz val="14"/>
      <color indexed="8"/>
      <name val="Calibri"/>
      <charset val="134"/>
    </font>
    <font>
      <sz val="11"/>
      <name val="Calibri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3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7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/>
    </xf>
    <xf numFmtId="164" fontId="1" fillId="0" borderId="0" xfId="0" applyNumberFormat="1" applyFont="1"/>
    <xf numFmtId="49" fontId="2" fillId="2" borderId="1" xfId="0" applyNumberFormat="1" applyFont="1" applyFill="1" applyBorder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5" fillId="0" borderId="2" xfId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7" fillId="4" borderId="3" xfId="0" applyNumberFormat="1" applyFont="1" applyFill="1" applyBorder="1"/>
    <xf numFmtId="0" fontId="0" fillId="0" borderId="0" xfId="0" applyAlignment="1">
      <alignment horizontal="left"/>
    </xf>
    <xf numFmtId="164" fontId="7" fillId="4" borderId="4" xfId="0" applyNumberFormat="1" applyFont="1" applyFill="1" applyBorder="1"/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8" fillId="0" borderId="2" xfId="0" applyFont="1" applyBorder="1" applyAlignment="1">
      <alignment wrapText="1"/>
    </xf>
    <xf numFmtId="164" fontId="8" fillId="0" borderId="2" xfId="0" applyNumberFormat="1" applyFont="1" applyBorder="1"/>
    <xf numFmtId="0" fontId="0" fillId="0" borderId="0" xfId="0" applyAlignment="1">
      <alignment vertical="center"/>
    </xf>
    <xf numFmtId="0" fontId="9" fillId="0" borderId="2" xfId="0" applyFont="1" applyBorder="1"/>
    <xf numFmtId="0" fontId="7" fillId="0" borderId="0" xfId="0" applyFont="1"/>
    <xf numFmtId="0" fontId="1" fillId="0" borderId="0" xfId="0" applyFont="1"/>
    <xf numFmtId="0" fontId="3" fillId="3" borderId="2" xfId="0" applyFont="1" applyFill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 wrapText="1"/>
      <protection locked="0"/>
    </xf>
    <xf numFmtId="18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 wrapText="1" readingOrder="1"/>
      <protection locked="0"/>
    </xf>
    <xf numFmtId="0" fontId="9" fillId="0" borderId="0" xfId="0" applyFont="1"/>
    <xf numFmtId="0" fontId="5" fillId="0" borderId="2" xfId="0" applyFont="1" applyBorder="1" applyAlignment="1" applyProtection="1">
      <alignment horizontal="center" vertical="center" wrapText="1"/>
      <protection locked="0"/>
    </xf>
    <xf numFmtId="16" fontId="5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5" fillId="0" borderId="2" xfId="1" quotePrefix="1" applyFont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13" Type="http://schemas.openxmlformats.org/officeDocument/2006/relationships/image" Target="../media/image113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png"/><Relationship Id="rId29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86</xdr:row>
      <xdr:rowOff>0</xdr:rowOff>
    </xdr:from>
    <xdr:to>
      <xdr:col>2</xdr:col>
      <xdr:colOff>209550</xdr:colOff>
      <xdr:row>86</xdr:row>
      <xdr:rowOff>1143000</xdr:rowOff>
    </xdr:to>
    <xdr:pic>
      <xdr:nvPicPr>
        <xdr:cNvPr id="2049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7275" y="112299750"/>
          <a:ext cx="1647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86</xdr:row>
      <xdr:rowOff>0</xdr:rowOff>
    </xdr:from>
    <xdr:to>
      <xdr:col>2</xdr:col>
      <xdr:colOff>180975</xdr:colOff>
      <xdr:row>86</xdr:row>
      <xdr:rowOff>1104900</xdr:rowOff>
    </xdr:to>
    <xdr:pic>
      <xdr:nvPicPr>
        <xdr:cNvPr id="2050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4900" y="112299750"/>
          <a:ext cx="15716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86</xdr:row>
      <xdr:rowOff>0</xdr:rowOff>
    </xdr:from>
    <xdr:to>
      <xdr:col>2</xdr:col>
      <xdr:colOff>209550</xdr:colOff>
      <xdr:row>86</xdr:row>
      <xdr:rowOff>1143000</xdr:rowOff>
    </xdr:to>
    <xdr:pic>
      <xdr:nvPicPr>
        <xdr:cNvPr id="2051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4900" y="112299750"/>
          <a:ext cx="16002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86</xdr:row>
      <xdr:rowOff>0</xdr:rowOff>
    </xdr:from>
    <xdr:to>
      <xdr:col>2</xdr:col>
      <xdr:colOff>257175</xdr:colOff>
      <xdr:row>86</xdr:row>
      <xdr:rowOff>1143000</xdr:rowOff>
    </xdr:to>
    <xdr:pic>
      <xdr:nvPicPr>
        <xdr:cNvPr id="2052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1575" y="112299750"/>
          <a:ext cx="15811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86</xdr:row>
      <xdr:rowOff>0</xdr:rowOff>
    </xdr:from>
    <xdr:to>
      <xdr:col>2</xdr:col>
      <xdr:colOff>285750</xdr:colOff>
      <xdr:row>86</xdr:row>
      <xdr:rowOff>1181100</xdr:rowOff>
    </xdr:to>
    <xdr:pic>
      <xdr:nvPicPr>
        <xdr:cNvPr id="2053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5850" y="112299750"/>
          <a:ext cx="16954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86</xdr:row>
      <xdr:rowOff>0</xdr:rowOff>
    </xdr:from>
    <xdr:to>
      <xdr:col>2</xdr:col>
      <xdr:colOff>333375</xdr:colOff>
      <xdr:row>86</xdr:row>
      <xdr:rowOff>1181100</xdr:rowOff>
    </xdr:to>
    <xdr:pic>
      <xdr:nvPicPr>
        <xdr:cNvPr id="2054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71575" y="112299750"/>
          <a:ext cx="16573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86</xdr:row>
      <xdr:rowOff>0</xdr:rowOff>
    </xdr:from>
    <xdr:to>
      <xdr:col>2</xdr:col>
      <xdr:colOff>323850</xdr:colOff>
      <xdr:row>86</xdr:row>
      <xdr:rowOff>1181100</xdr:rowOff>
    </xdr:to>
    <xdr:pic>
      <xdr:nvPicPr>
        <xdr:cNvPr id="2055" name="Pictur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81100" y="112299750"/>
          <a:ext cx="16383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86</xdr:row>
      <xdr:rowOff>0</xdr:rowOff>
    </xdr:from>
    <xdr:to>
      <xdr:col>2</xdr:col>
      <xdr:colOff>257175</xdr:colOff>
      <xdr:row>86</xdr:row>
      <xdr:rowOff>1104900</xdr:rowOff>
    </xdr:to>
    <xdr:pic>
      <xdr:nvPicPr>
        <xdr:cNvPr id="2056" name="Pictur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47775" y="112299750"/>
          <a:ext cx="15049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86</xdr:row>
      <xdr:rowOff>0</xdr:rowOff>
    </xdr:from>
    <xdr:to>
      <xdr:col>2</xdr:col>
      <xdr:colOff>142875</xdr:colOff>
      <xdr:row>86</xdr:row>
      <xdr:rowOff>1028700</xdr:rowOff>
    </xdr:to>
    <xdr:pic>
      <xdr:nvPicPr>
        <xdr:cNvPr id="2057" name="Pictur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14425" y="112299750"/>
          <a:ext cx="15240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86</xdr:row>
      <xdr:rowOff>0</xdr:rowOff>
    </xdr:from>
    <xdr:to>
      <xdr:col>2</xdr:col>
      <xdr:colOff>257175</xdr:colOff>
      <xdr:row>86</xdr:row>
      <xdr:rowOff>1219200</xdr:rowOff>
    </xdr:to>
    <xdr:pic>
      <xdr:nvPicPr>
        <xdr:cNvPr id="2058" name="Pictur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23950" y="112299750"/>
          <a:ext cx="16287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86</xdr:row>
      <xdr:rowOff>0</xdr:rowOff>
    </xdr:from>
    <xdr:to>
      <xdr:col>2</xdr:col>
      <xdr:colOff>285750</xdr:colOff>
      <xdr:row>86</xdr:row>
      <xdr:rowOff>1181100</xdr:rowOff>
    </xdr:to>
    <xdr:pic>
      <xdr:nvPicPr>
        <xdr:cNvPr id="2059" name="Pictur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066800" y="112299750"/>
          <a:ext cx="17145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86</xdr:row>
      <xdr:rowOff>0</xdr:rowOff>
    </xdr:from>
    <xdr:to>
      <xdr:col>2</xdr:col>
      <xdr:colOff>247650</xdr:colOff>
      <xdr:row>86</xdr:row>
      <xdr:rowOff>1143000</xdr:rowOff>
    </xdr:to>
    <xdr:pic>
      <xdr:nvPicPr>
        <xdr:cNvPr id="2060" name="Pictur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09675" y="112299750"/>
          <a:ext cx="1533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86</xdr:row>
      <xdr:rowOff>0</xdr:rowOff>
    </xdr:from>
    <xdr:to>
      <xdr:col>2</xdr:col>
      <xdr:colOff>28575</xdr:colOff>
      <xdr:row>86</xdr:row>
      <xdr:rowOff>1066800</xdr:rowOff>
    </xdr:to>
    <xdr:pic>
      <xdr:nvPicPr>
        <xdr:cNvPr id="2061" name="Pictur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504950" y="112299750"/>
          <a:ext cx="10191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86</xdr:row>
      <xdr:rowOff>0</xdr:rowOff>
    </xdr:from>
    <xdr:to>
      <xdr:col>1</xdr:col>
      <xdr:colOff>1152525</xdr:colOff>
      <xdr:row>86</xdr:row>
      <xdr:rowOff>1162050</xdr:rowOff>
    </xdr:to>
    <xdr:pic>
      <xdr:nvPicPr>
        <xdr:cNvPr id="2062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590675" y="112299750"/>
          <a:ext cx="5905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86</xdr:row>
      <xdr:rowOff>0</xdr:rowOff>
    </xdr:from>
    <xdr:to>
      <xdr:col>1</xdr:col>
      <xdr:colOff>1181100</xdr:colOff>
      <xdr:row>86</xdr:row>
      <xdr:rowOff>1219200</xdr:rowOff>
    </xdr:to>
    <xdr:pic>
      <xdr:nvPicPr>
        <xdr:cNvPr id="2063" name="Pictur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90675" y="112299750"/>
          <a:ext cx="6191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495300</xdr:colOff>
      <xdr:row>86</xdr:row>
      <xdr:rowOff>0</xdr:rowOff>
    </xdr:from>
    <xdr:to>
      <xdr:col>1</xdr:col>
      <xdr:colOff>1000125</xdr:colOff>
      <xdr:row>86</xdr:row>
      <xdr:rowOff>1009650</xdr:rowOff>
    </xdr:to>
    <xdr:pic>
      <xdr:nvPicPr>
        <xdr:cNvPr id="2064" name="Pictur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524000" y="112299750"/>
          <a:ext cx="5048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86</xdr:row>
      <xdr:rowOff>0</xdr:rowOff>
    </xdr:from>
    <xdr:to>
      <xdr:col>1</xdr:col>
      <xdr:colOff>1466850</xdr:colOff>
      <xdr:row>86</xdr:row>
      <xdr:rowOff>1800225</xdr:rowOff>
    </xdr:to>
    <xdr:pic>
      <xdr:nvPicPr>
        <xdr:cNvPr id="206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76325" y="112299750"/>
          <a:ext cx="14192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87</xdr:row>
      <xdr:rowOff>171450</xdr:rowOff>
    </xdr:from>
    <xdr:to>
      <xdr:col>1</xdr:col>
      <xdr:colOff>1466850</xdr:colOff>
      <xdr:row>87</xdr:row>
      <xdr:rowOff>1800225</xdr:rowOff>
    </xdr:to>
    <xdr:pic>
      <xdr:nvPicPr>
        <xdr:cNvPr id="206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14425" y="113738025"/>
          <a:ext cx="13811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88</xdr:row>
      <xdr:rowOff>133350</xdr:rowOff>
    </xdr:from>
    <xdr:to>
      <xdr:col>1</xdr:col>
      <xdr:colOff>1466850</xdr:colOff>
      <xdr:row>88</xdr:row>
      <xdr:rowOff>1800225</xdr:rowOff>
    </xdr:to>
    <xdr:pic>
      <xdr:nvPicPr>
        <xdr:cNvPr id="206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066800" y="114966750"/>
          <a:ext cx="14287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89</xdr:row>
      <xdr:rowOff>47625</xdr:rowOff>
    </xdr:from>
    <xdr:to>
      <xdr:col>1</xdr:col>
      <xdr:colOff>1466850</xdr:colOff>
      <xdr:row>89</xdr:row>
      <xdr:rowOff>1676400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62050" y="116147850"/>
          <a:ext cx="13335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90</xdr:row>
      <xdr:rowOff>76200</xdr:rowOff>
    </xdr:from>
    <xdr:to>
      <xdr:col>1</xdr:col>
      <xdr:colOff>1466850</xdr:colOff>
      <xdr:row>90</xdr:row>
      <xdr:rowOff>1790700</xdr:rowOff>
    </xdr:to>
    <xdr:pic>
      <xdr:nvPicPr>
        <xdr:cNvPr id="206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62050" y="117443250"/>
          <a:ext cx="13335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2</xdr:row>
      <xdr:rowOff>123825</xdr:rowOff>
    </xdr:from>
    <xdr:to>
      <xdr:col>1</xdr:col>
      <xdr:colOff>1028700</xdr:colOff>
      <xdr:row>2</xdr:row>
      <xdr:rowOff>1209675</xdr:rowOff>
    </xdr:to>
    <xdr:pic>
      <xdr:nvPicPr>
        <xdr:cNvPr id="207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085850" y="2505075"/>
          <a:ext cx="9715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3</xdr:row>
      <xdr:rowOff>104775</xdr:rowOff>
    </xdr:from>
    <xdr:to>
      <xdr:col>1</xdr:col>
      <xdr:colOff>1038225</xdr:colOff>
      <xdr:row>3</xdr:row>
      <xdr:rowOff>1209675</xdr:rowOff>
    </xdr:to>
    <xdr:pic>
      <xdr:nvPicPr>
        <xdr:cNvPr id="207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066800" y="4400550"/>
          <a:ext cx="10001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4</xdr:row>
      <xdr:rowOff>38100</xdr:rowOff>
    </xdr:from>
    <xdr:to>
      <xdr:col>1</xdr:col>
      <xdr:colOff>1038225</xdr:colOff>
      <xdr:row>4</xdr:row>
      <xdr:rowOff>1171575</xdr:rowOff>
    </xdr:to>
    <xdr:pic>
      <xdr:nvPicPr>
        <xdr:cNvPr id="207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057275" y="6134100"/>
          <a:ext cx="10096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5</xdr:row>
      <xdr:rowOff>104775</xdr:rowOff>
    </xdr:from>
    <xdr:to>
      <xdr:col>1</xdr:col>
      <xdr:colOff>1038225</xdr:colOff>
      <xdr:row>5</xdr:row>
      <xdr:rowOff>1266825</xdr:rowOff>
    </xdr:to>
    <xdr:pic>
      <xdr:nvPicPr>
        <xdr:cNvPr id="207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057275" y="8172450"/>
          <a:ext cx="10096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6</xdr:row>
      <xdr:rowOff>66675</xdr:rowOff>
    </xdr:from>
    <xdr:to>
      <xdr:col>1</xdr:col>
      <xdr:colOff>1038225</xdr:colOff>
      <xdr:row>6</xdr:row>
      <xdr:rowOff>1219200</xdr:rowOff>
    </xdr:to>
    <xdr:pic>
      <xdr:nvPicPr>
        <xdr:cNvPr id="207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057275" y="9934575"/>
          <a:ext cx="100965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7</xdr:row>
      <xdr:rowOff>95250</xdr:rowOff>
    </xdr:from>
    <xdr:to>
      <xdr:col>1</xdr:col>
      <xdr:colOff>1028700</xdr:colOff>
      <xdr:row>7</xdr:row>
      <xdr:rowOff>1200150</xdr:rowOff>
    </xdr:to>
    <xdr:pic>
      <xdr:nvPicPr>
        <xdr:cNvPr id="207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085850" y="11734800"/>
          <a:ext cx="9715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1</xdr:row>
      <xdr:rowOff>85725</xdr:rowOff>
    </xdr:from>
    <xdr:to>
      <xdr:col>1</xdr:col>
      <xdr:colOff>1038225</xdr:colOff>
      <xdr:row>1</xdr:row>
      <xdr:rowOff>1209675</xdr:rowOff>
    </xdr:to>
    <xdr:pic>
      <xdr:nvPicPr>
        <xdr:cNvPr id="207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095375" y="561975"/>
          <a:ext cx="9715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8</xdr:row>
      <xdr:rowOff>47625</xdr:rowOff>
    </xdr:from>
    <xdr:to>
      <xdr:col>1</xdr:col>
      <xdr:colOff>1038225</xdr:colOff>
      <xdr:row>8</xdr:row>
      <xdr:rowOff>981075</xdr:rowOff>
    </xdr:to>
    <xdr:pic>
      <xdr:nvPicPr>
        <xdr:cNvPr id="207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076325" y="13535025"/>
          <a:ext cx="9906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9</xdr:row>
      <xdr:rowOff>57150</xdr:rowOff>
    </xdr:from>
    <xdr:to>
      <xdr:col>1</xdr:col>
      <xdr:colOff>1028700</xdr:colOff>
      <xdr:row>9</xdr:row>
      <xdr:rowOff>981075</xdr:rowOff>
    </xdr:to>
    <xdr:pic>
      <xdr:nvPicPr>
        <xdr:cNvPr id="207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047750" y="14811375"/>
          <a:ext cx="10096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10</xdr:row>
      <xdr:rowOff>47625</xdr:rowOff>
    </xdr:from>
    <xdr:to>
      <xdr:col>1</xdr:col>
      <xdr:colOff>1238250</xdr:colOff>
      <xdr:row>11</xdr:row>
      <xdr:rowOff>0</xdr:rowOff>
    </xdr:to>
    <xdr:pic>
      <xdr:nvPicPr>
        <xdr:cNvPr id="207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047750" y="16068675"/>
          <a:ext cx="1219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11</xdr:row>
      <xdr:rowOff>66675</xdr:rowOff>
    </xdr:from>
    <xdr:to>
      <xdr:col>1</xdr:col>
      <xdr:colOff>1428750</xdr:colOff>
      <xdr:row>11</xdr:row>
      <xdr:rowOff>1152525</xdr:rowOff>
    </xdr:to>
    <xdr:pic>
      <xdr:nvPicPr>
        <xdr:cNvPr id="208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114425" y="17354550"/>
          <a:ext cx="13430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14</xdr:row>
      <xdr:rowOff>47625</xdr:rowOff>
    </xdr:from>
    <xdr:to>
      <xdr:col>1</xdr:col>
      <xdr:colOff>1466850</xdr:colOff>
      <xdr:row>14</xdr:row>
      <xdr:rowOff>1743075</xdr:rowOff>
    </xdr:to>
    <xdr:pic>
      <xdr:nvPicPr>
        <xdr:cNvPr id="208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190625" y="21135975"/>
          <a:ext cx="13049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16</xdr:row>
      <xdr:rowOff>142875</xdr:rowOff>
    </xdr:from>
    <xdr:to>
      <xdr:col>1</xdr:col>
      <xdr:colOff>1466850</xdr:colOff>
      <xdr:row>16</xdr:row>
      <xdr:rowOff>1838325</xdr:rowOff>
    </xdr:to>
    <xdr:pic>
      <xdr:nvPicPr>
        <xdr:cNvPr id="208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00150" y="23764875"/>
          <a:ext cx="12954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17</xdr:row>
      <xdr:rowOff>209550</xdr:rowOff>
    </xdr:from>
    <xdr:to>
      <xdr:col>1</xdr:col>
      <xdr:colOff>1466850</xdr:colOff>
      <xdr:row>17</xdr:row>
      <xdr:rowOff>1876425</xdr:rowOff>
    </xdr:to>
    <xdr:pic>
      <xdr:nvPicPr>
        <xdr:cNvPr id="208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162050" y="25098375"/>
          <a:ext cx="13335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18</xdr:row>
      <xdr:rowOff>104775</xdr:rowOff>
    </xdr:from>
    <xdr:to>
      <xdr:col>1</xdr:col>
      <xdr:colOff>1466850</xdr:colOff>
      <xdr:row>18</xdr:row>
      <xdr:rowOff>1781175</xdr:rowOff>
    </xdr:to>
    <xdr:pic>
      <xdr:nvPicPr>
        <xdr:cNvPr id="208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00150" y="26260425"/>
          <a:ext cx="12954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12</xdr:row>
      <xdr:rowOff>57150</xdr:rowOff>
    </xdr:from>
    <xdr:to>
      <xdr:col>1</xdr:col>
      <xdr:colOff>1466850</xdr:colOff>
      <xdr:row>12</xdr:row>
      <xdr:rowOff>1743075</xdr:rowOff>
    </xdr:to>
    <xdr:pic>
      <xdr:nvPicPr>
        <xdr:cNvPr id="208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104900" y="18611850"/>
          <a:ext cx="13906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15</xdr:row>
      <xdr:rowOff>171450</xdr:rowOff>
    </xdr:from>
    <xdr:to>
      <xdr:col>1</xdr:col>
      <xdr:colOff>1466850</xdr:colOff>
      <xdr:row>15</xdr:row>
      <xdr:rowOff>1866900</xdr:rowOff>
    </xdr:to>
    <xdr:pic>
      <xdr:nvPicPr>
        <xdr:cNvPr id="2086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123950" y="22526625"/>
          <a:ext cx="13716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13</xdr:row>
      <xdr:rowOff>85725</xdr:rowOff>
    </xdr:from>
    <xdr:to>
      <xdr:col>1</xdr:col>
      <xdr:colOff>1466850</xdr:colOff>
      <xdr:row>13</xdr:row>
      <xdr:rowOff>1781175</xdr:rowOff>
    </xdr:to>
    <xdr:pic>
      <xdr:nvPicPr>
        <xdr:cNvPr id="208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190625" y="19907250"/>
          <a:ext cx="13049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21</xdr:row>
      <xdr:rowOff>104775</xdr:rowOff>
    </xdr:from>
    <xdr:to>
      <xdr:col>2</xdr:col>
      <xdr:colOff>0</xdr:colOff>
      <xdr:row>22</xdr:row>
      <xdr:rowOff>0</xdr:rowOff>
    </xdr:to>
    <xdr:pic>
      <xdr:nvPicPr>
        <xdr:cNvPr id="208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095375" y="30060900"/>
          <a:ext cx="14001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22</xdr:row>
      <xdr:rowOff>47625</xdr:rowOff>
    </xdr:from>
    <xdr:to>
      <xdr:col>2</xdr:col>
      <xdr:colOff>0</xdr:colOff>
      <xdr:row>23</xdr:row>
      <xdr:rowOff>0</xdr:rowOff>
    </xdr:to>
    <xdr:pic>
      <xdr:nvPicPr>
        <xdr:cNvPr id="208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038225" y="31270575"/>
          <a:ext cx="14573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23</xdr:row>
      <xdr:rowOff>38100</xdr:rowOff>
    </xdr:from>
    <xdr:to>
      <xdr:col>2</xdr:col>
      <xdr:colOff>0</xdr:colOff>
      <xdr:row>24</xdr:row>
      <xdr:rowOff>0</xdr:rowOff>
    </xdr:to>
    <xdr:pic>
      <xdr:nvPicPr>
        <xdr:cNvPr id="209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066800" y="32527875"/>
          <a:ext cx="14287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24</xdr:row>
      <xdr:rowOff>76200</xdr:rowOff>
    </xdr:from>
    <xdr:to>
      <xdr:col>2</xdr:col>
      <xdr:colOff>0</xdr:colOff>
      <xdr:row>25</xdr:row>
      <xdr:rowOff>0</xdr:rowOff>
    </xdr:to>
    <xdr:pic>
      <xdr:nvPicPr>
        <xdr:cNvPr id="209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104900" y="33832800"/>
          <a:ext cx="13906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19</xdr:row>
      <xdr:rowOff>57150</xdr:rowOff>
    </xdr:from>
    <xdr:to>
      <xdr:col>1</xdr:col>
      <xdr:colOff>1466850</xdr:colOff>
      <xdr:row>19</xdr:row>
      <xdr:rowOff>1790700</xdr:rowOff>
    </xdr:to>
    <xdr:pic>
      <xdr:nvPicPr>
        <xdr:cNvPr id="209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123950" y="27479625"/>
          <a:ext cx="13716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20</xdr:row>
      <xdr:rowOff>85725</xdr:rowOff>
    </xdr:from>
    <xdr:to>
      <xdr:col>1</xdr:col>
      <xdr:colOff>1466850</xdr:colOff>
      <xdr:row>20</xdr:row>
      <xdr:rowOff>1781175</xdr:rowOff>
    </xdr:to>
    <xdr:pic>
      <xdr:nvPicPr>
        <xdr:cNvPr id="209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162050" y="28775025"/>
          <a:ext cx="13335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37</xdr:row>
      <xdr:rowOff>38100</xdr:rowOff>
    </xdr:from>
    <xdr:to>
      <xdr:col>1</xdr:col>
      <xdr:colOff>1466850</xdr:colOff>
      <xdr:row>37</xdr:row>
      <xdr:rowOff>1790700</xdr:rowOff>
    </xdr:to>
    <xdr:pic>
      <xdr:nvPicPr>
        <xdr:cNvPr id="20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076325" y="50263425"/>
          <a:ext cx="14192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38</xdr:row>
      <xdr:rowOff>47625</xdr:rowOff>
    </xdr:from>
    <xdr:to>
      <xdr:col>1</xdr:col>
      <xdr:colOff>1466850</xdr:colOff>
      <xdr:row>38</xdr:row>
      <xdr:rowOff>1838325</xdr:rowOff>
    </xdr:to>
    <xdr:pic>
      <xdr:nvPicPr>
        <xdr:cNvPr id="209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095375" y="51539775"/>
          <a:ext cx="1400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39</xdr:row>
      <xdr:rowOff>76200</xdr:rowOff>
    </xdr:from>
    <xdr:to>
      <xdr:col>1</xdr:col>
      <xdr:colOff>1466850</xdr:colOff>
      <xdr:row>39</xdr:row>
      <xdr:rowOff>1838325</xdr:rowOff>
    </xdr:to>
    <xdr:pic>
      <xdr:nvPicPr>
        <xdr:cNvPr id="209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057275" y="52835175"/>
          <a:ext cx="14382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40</xdr:row>
      <xdr:rowOff>47625</xdr:rowOff>
    </xdr:from>
    <xdr:to>
      <xdr:col>1</xdr:col>
      <xdr:colOff>1466850</xdr:colOff>
      <xdr:row>40</xdr:row>
      <xdr:rowOff>1781175</xdr:rowOff>
    </xdr:to>
    <xdr:pic>
      <xdr:nvPicPr>
        <xdr:cNvPr id="209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095375" y="54073425"/>
          <a:ext cx="1400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41</xdr:row>
      <xdr:rowOff>76200</xdr:rowOff>
    </xdr:from>
    <xdr:to>
      <xdr:col>1</xdr:col>
      <xdr:colOff>1466850</xdr:colOff>
      <xdr:row>41</xdr:row>
      <xdr:rowOff>1838325</xdr:rowOff>
    </xdr:to>
    <xdr:pic>
      <xdr:nvPicPr>
        <xdr:cNvPr id="209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085850" y="55368825"/>
          <a:ext cx="14097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42</xdr:row>
      <xdr:rowOff>47625</xdr:rowOff>
    </xdr:from>
    <xdr:to>
      <xdr:col>1</xdr:col>
      <xdr:colOff>1466850</xdr:colOff>
      <xdr:row>42</xdr:row>
      <xdr:rowOff>1838325</xdr:rowOff>
    </xdr:to>
    <xdr:pic>
      <xdr:nvPicPr>
        <xdr:cNvPr id="209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076325" y="56607075"/>
          <a:ext cx="141922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43</xdr:row>
      <xdr:rowOff>47625</xdr:rowOff>
    </xdr:from>
    <xdr:to>
      <xdr:col>1</xdr:col>
      <xdr:colOff>1466850</xdr:colOff>
      <xdr:row>43</xdr:row>
      <xdr:rowOff>1762125</xdr:rowOff>
    </xdr:to>
    <xdr:pic>
      <xdr:nvPicPr>
        <xdr:cNvPr id="210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095375" y="57873900"/>
          <a:ext cx="1400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44</xdr:row>
      <xdr:rowOff>28575</xdr:rowOff>
    </xdr:from>
    <xdr:to>
      <xdr:col>1</xdr:col>
      <xdr:colOff>1466850</xdr:colOff>
      <xdr:row>44</xdr:row>
      <xdr:rowOff>1781175</xdr:rowOff>
    </xdr:to>
    <xdr:pic>
      <xdr:nvPicPr>
        <xdr:cNvPr id="210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123950" y="5912167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45</xdr:row>
      <xdr:rowOff>57150</xdr:rowOff>
    </xdr:from>
    <xdr:to>
      <xdr:col>1</xdr:col>
      <xdr:colOff>1466850</xdr:colOff>
      <xdr:row>45</xdr:row>
      <xdr:rowOff>1733550</xdr:rowOff>
    </xdr:to>
    <xdr:pic>
      <xdr:nvPicPr>
        <xdr:cNvPr id="210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095375" y="60417075"/>
          <a:ext cx="14001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46</xdr:row>
      <xdr:rowOff>104775</xdr:rowOff>
    </xdr:from>
    <xdr:to>
      <xdr:col>1</xdr:col>
      <xdr:colOff>1466850</xdr:colOff>
      <xdr:row>46</xdr:row>
      <xdr:rowOff>1752600</xdr:rowOff>
    </xdr:to>
    <xdr:pic>
      <xdr:nvPicPr>
        <xdr:cNvPr id="210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114425" y="61731525"/>
          <a:ext cx="13811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47</xdr:row>
      <xdr:rowOff>85725</xdr:rowOff>
    </xdr:from>
    <xdr:to>
      <xdr:col>1</xdr:col>
      <xdr:colOff>1466850</xdr:colOff>
      <xdr:row>47</xdr:row>
      <xdr:rowOff>1743075</xdr:rowOff>
    </xdr:to>
    <xdr:pic>
      <xdr:nvPicPr>
        <xdr:cNvPr id="210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143000" y="62979300"/>
          <a:ext cx="13525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48</xdr:row>
      <xdr:rowOff>104775</xdr:rowOff>
    </xdr:from>
    <xdr:to>
      <xdr:col>1</xdr:col>
      <xdr:colOff>1466850</xdr:colOff>
      <xdr:row>48</xdr:row>
      <xdr:rowOff>1733550</xdr:rowOff>
    </xdr:to>
    <xdr:pic>
      <xdr:nvPicPr>
        <xdr:cNvPr id="210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190625" y="64265175"/>
          <a:ext cx="13049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27</xdr:row>
      <xdr:rowOff>76200</xdr:rowOff>
    </xdr:from>
    <xdr:to>
      <xdr:col>1</xdr:col>
      <xdr:colOff>1466850</xdr:colOff>
      <xdr:row>27</xdr:row>
      <xdr:rowOff>1828800</xdr:rowOff>
    </xdr:to>
    <xdr:pic>
      <xdr:nvPicPr>
        <xdr:cNvPr id="2106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057275" y="37633275"/>
          <a:ext cx="14382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25</xdr:row>
      <xdr:rowOff>76200</xdr:rowOff>
    </xdr:from>
    <xdr:to>
      <xdr:col>1</xdr:col>
      <xdr:colOff>1466850</xdr:colOff>
      <xdr:row>25</xdr:row>
      <xdr:rowOff>1866900</xdr:rowOff>
    </xdr:to>
    <xdr:pic>
      <xdr:nvPicPr>
        <xdr:cNvPr id="2107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047750" y="35099625"/>
          <a:ext cx="14478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26</xdr:row>
      <xdr:rowOff>28575</xdr:rowOff>
    </xdr:from>
    <xdr:to>
      <xdr:col>1</xdr:col>
      <xdr:colOff>1466850</xdr:colOff>
      <xdr:row>26</xdr:row>
      <xdr:rowOff>1857375</xdr:rowOff>
    </xdr:to>
    <xdr:pic>
      <xdr:nvPicPr>
        <xdr:cNvPr id="210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066800" y="36318825"/>
          <a:ext cx="14287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28</xdr:row>
      <xdr:rowOff>28575</xdr:rowOff>
    </xdr:from>
    <xdr:to>
      <xdr:col>2</xdr:col>
      <xdr:colOff>9525</xdr:colOff>
      <xdr:row>28</xdr:row>
      <xdr:rowOff>1885950</xdr:rowOff>
    </xdr:to>
    <xdr:pic>
      <xdr:nvPicPr>
        <xdr:cNvPr id="2109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047750" y="38852475"/>
          <a:ext cx="14573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30</xdr:row>
      <xdr:rowOff>47625</xdr:rowOff>
    </xdr:from>
    <xdr:to>
      <xdr:col>1</xdr:col>
      <xdr:colOff>1466850</xdr:colOff>
      <xdr:row>30</xdr:row>
      <xdr:rowOff>1781175</xdr:rowOff>
    </xdr:to>
    <xdr:pic>
      <xdr:nvPicPr>
        <xdr:cNvPr id="2110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066800" y="41405175"/>
          <a:ext cx="14287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29</xdr:row>
      <xdr:rowOff>76200</xdr:rowOff>
    </xdr:from>
    <xdr:to>
      <xdr:col>1</xdr:col>
      <xdr:colOff>1466850</xdr:colOff>
      <xdr:row>29</xdr:row>
      <xdr:rowOff>1895475</xdr:rowOff>
    </xdr:to>
    <xdr:pic>
      <xdr:nvPicPr>
        <xdr:cNvPr id="21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038225" y="40166925"/>
          <a:ext cx="14573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31</xdr:row>
      <xdr:rowOff>19050</xdr:rowOff>
    </xdr:from>
    <xdr:to>
      <xdr:col>1</xdr:col>
      <xdr:colOff>1466850</xdr:colOff>
      <xdr:row>31</xdr:row>
      <xdr:rowOff>1809750</xdr:rowOff>
    </xdr:to>
    <xdr:pic>
      <xdr:nvPicPr>
        <xdr:cNvPr id="211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104900" y="42643425"/>
          <a:ext cx="13906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32</xdr:row>
      <xdr:rowOff>104775</xdr:rowOff>
    </xdr:from>
    <xdr:to>
      <xdr:col>1</xdr:col>
      <xdr:colOff>1466850</xdr:colOff>
      <xdr:row>32</xdr:row>
      <xdr:rowOff>1876425</xdr:rowOff>
    </xdr:to>
    <xdr:pic>
      <xdr:nvPicPr>
        <xdr:cNvPr id="211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057275" y="43995975"/>
          <a:ext cx="14382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33</xdr:row>
      <xdr:rowOff>152400</xdr:rowOff>
    </xdr:from>
    <xdr:to>
      <xdr:col>1</xdr:col>
      <xdr:colOff>1466850</xdr:colOff>
      <xdr:row>33</xdr:row>
      <xdr:rowOff>1905000</xdr:rowOff>
    </xdr:to>
    <xdr:pic>
      <xdr:nvPicPr>
        <xdr:cNvPr id="211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104900" y="45310425"/>
          <a:ext cx="13906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34</xdr:row>
      <xdr:rowOff>85725</xdr:rowOff>
    </xdr:from>
    <xdr:to>
      <xdr:col>1</xdr:col>
      <xdr:colOff>1466850</xdr:colOff>
      <xdr:row>34</xdr:row>
      <xdr:rowOff>1857375</xdr:rowOff>
    </xdr:to>
    <xdr:pic>
      <xdr:nvPicPr>
        <xdr:cNvPr id="211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038225" y="46510575"/>
          <a:ext cx="14573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35</xdr:row>
      <xdr:rowOff>114300</xdr:rowOff>
    </xdr:from>
    <xdr:to>
      <xdr:col>1</xdr:col>
      <xdr:colOff>1466850</xdr:colOff>
      <xdr:row>35</xdr:row>
      <xdr:rowOff>1857375</xdr:rowOff>
    </xdr:to>
    <xdr:pic>
      <xdr:nvPicPr>
        <xdr:cNvPr id="211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076325" y="47805975"/>
          <a:ext cx="1419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36</xdr:row>
      <xdr:rowOff>76200</xdr:rowOff>
    </xdr:from>
    <xdr:to>
      <xdr:col>1</xdr:col>
      <xdr:colOff>1466850</xdr:colOff>
      <xdr:row>36</xdr:row>
      <xdr:rowOff>1866900</xdr:rowOff>
    </xdr:to>
    <xdr:pic>
      <xdr:nvPicPr>
        <xdr:cNvPr id="211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076325" y="49034700"/>
          <a:ext cx="14192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49</xdr:row>
      <xdr:rowOff>57150</xdr:rowOff>
    </xdr:from>
    <xdr:to>
      <xdr:col>1</xdr:col>
      <xdr:colOff>1466850</xdr:colOff>
      <xdr:row>49</xdr:row>
      <xdr:rowOff>2343150</xdr:rowOff>
    </xdr:to>
    <xdr:pic>
      <xdr:nvPicPr>
        <xdr:cNvPr id="211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047750" y="65484375"/>
          <a:ext cx="14478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50</xdr:row>
      <xdr:rowOff>57150</xdr:rowOff>
    </xdr:from>
    <xdr:to>
      <xdr:col>1</xdr:col>
      <xdr:colOff>1466850</xdr:colOff>
      <xdr:row>50</xdr:row>
      <xdr:rowOff>2362200</xdr:rowOff>
    </xdr:to>
    <xdr:pic>
      <xdr:nvPicPr>
        <xdr:cNvPr id="2119" name="Picture 1664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066800" y="66751200"/>
          <a:ext cx="14287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51</xdr:row>
      <xdr:rowOff>47625</xdr:rowOff>
    </xdr:from>
    <xdr:to>
      <xdr:col>1</xdr:col>
      <xdr:colOff>1466850</xdr:colOff>
      <xdr:row>51</xdr:row>
      <xdr:rowOff>2352675</xdr:rowOff>
    </xdr:to>
    <xdr:pic>
      <xdr:nvPicPr>
        <xdr:cNvPr id="2120" name="Picture 1666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066800" y="68008500"/>
          <a:ext cx="14287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52</xdr:row>
      <xdr:rowOff>76200</xdr:rowOff>
    </xdr:from>
    <xdr:to>
      <xdr:col>1</xdr:col>
      <xdr:colOff>1466850</xdr:colOff>
      <xdr:row>52</xdr:row>
      <xdr:rowOff>2343150</xdr:rowOff>
    </xdr:to>
    <xdr:pic>
      <xdr:nvPicPr>
        <xdr:cNvPr id="2121" name="Picture 1668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23950" y="69303900"/>
          <a:ext cx="13716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133350</xdr:colOff>
      <xdr:row>53</xdr:row>
      <xdr:rowOff>47625</xdr:rowOff>
    </xdr:from>
    <xdr:to>
      <xdr:col>1</xdr:col>
      <xdr:colOff>1466850</xdr:colOff>
      <xdr:row>53</xdr:row>
      <xdr:rowOff>2314575</xdr:rowOff>
    </xdr:to>
    <xdr:pic>
      <xdr:nvPicPr>
        <xdr:cNvPr id="2122" name="Picture 1670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162050" y="70542150"/>
          <a:ext cx="13335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66675</xdr:colOff>
      <xdr:row>54</xdr:row>
      <xdr:rowOff>47625</xdr:rowOff>
    </xdr:from>
    <xdr:to>
      <xdr:col>1</xdr:col>
      <xdr:colOff>1466850</xdr:colOff>
      <xdr:row>54</xdr:row>
      <xdr:rowOff>2314575</xdr:rowOff>
    </xdr:to>
    <xdr:pic>
      <xdr:nvPicPr>
        <xdr:cNvPr id="2123" name="Picture 167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095375" y="71808975"/>
          <a:ext cx="1400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</xdr:colOff>
      <xdr:row>55</xdr:row>
      <xdr:rowOff>76200</xdr:rowOff>
    </xdr:from>
    <xdr:to>
      <xdr:col>1</xdr:col>
      <xdr:colOff>1466850</xdr:colOff>
      <xdr:row>55</xdr:row>
      <xdr:rowOff>2324100</xdr:rowOff>
    </xdr:to>
    <xdr:pic>
      <xdr:nvPicPr>
        <xdr:cNvPr id="2124" name="Picture 1674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190625" y="73104375"/>
          <a:ext cx="13049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56</xdr:row>
      <xdr:rowOff>104775</xdr:rowOff>
    </xdr:from>
    <xdr:to>
      <xdr:col>1</xdr:col>
      <xdr:colOff>1466850</xdr:colOff>
      <xdr:row>56</xdr:row>
      <xdr:rowOff>2352675</xdr:rowOff>
    </xdr:to>
    <xdr:pic>
      <xdr:nvPicPr>
        <xdr:cNvPr id="2125" name="Picture 1676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066800" y="74399775"/>
          <a:ext cx="14287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57</xdr:row>
      <xdr:rowOff>47625</xdr:rowOff>
    </xdr:from>
    <xdr:to>
      <xdr:col>1</xdr:col>
      <xdr:colOff>2428875</xdr:colOff>
      <xdr:row>58</xdr:row>
      <xdr:rowOff>0</xdr:rowOff>
    </xdr:to>
    <xdr:pic>
      <xdr:nvPicPr>
        <xdr:cNvPr id="21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123950" y="75609450"/>
          <a:ext cx="13716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114300</xdr:colOff>
      <xdr:row>59</xdr:row>
      <xdr:rowOff>47625</xdr:rowOff>
    </xdr:from>
    <xdr:to>
      <xdr:col>1</xdr:col>
      <xdr:colOff>1466850</xdr:colOff>
      <xdr:row>59</xdr:row>
      <xdr:rowOff>1819275</xdr:rowOff>
    </xdr:to>
    <xdr:pic>
      <xdr:nvPicPr>
        <xdr:cNvPr id="21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143000" y="78143100"/>
          <a:ext cx="13525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61</xdr:row>
      <xdr:rowOff>47625</xdr:rowOff>
    </xdr:from>
    <xdr:to>
      <xdr:col>1</xdr:col>
      <xdr:colOff>2476500</xdr:colOff>
      <xdr:row>62</xdr:row>
      <xdr:rowOff>0</xdr:rowOff>
    </xdr:to>
    <xdr:pic>
      <xdr:nvPicPr>
        <xdr:cNvPr id="21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123950" y="80676750"/>
          <a:ext cx="13716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63</xdr:row>
      <xdr:rowOff>47625</xdr:rowOff>
    </xdr:from>
    <xdr:to>
      <xdr:col>1</xdr:col>
      <xdr:colOff>2476500</xdr:colOff>
      <xdr:row>64</xdr:row>
      <xdr:rowOff>0</xdr:rowOff>
    </xdr:to>
    <xdr:pic>
      <xdr:nvPicPr>
        <xdr:cNvPr id="212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123950" y="83210400"/>
          <a:ext cx="13716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64</xdr:row>
      <xdr:rowOff>104775</xdr:rowOff>
    </xdr:from>
    <xdr:to>
      <xdr:col>1</xdr:col>
      <xdr:colOff>1466850</xdr:colOff>
      <xdr:row>64</xdr:row>
      <xdr:rowOff>1895475</xdr:rowOff>
    </xdr:to>
    <xdr:pic>
      <xdr:nvPicPr>
        <xdr:cNvPr id="21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076325" y="84534375"/>
          <a:ext cx="14192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58</xdr:row>
      <xdr:rowOff>85725</xdr:rowOff>
    </xdr:from>
    <xdr:to>
      <xdr:col>1</xdr:col>
      <xdr:colOff>1466850</xdr:colOff>
      <xdr:row>58</xdr:row>
      <xdr:rowOff>1905000</xdr:rowOff>
    </xdr:to>
    <xdr:pic>
      <xdr:nvPicPr>
        <xdr:cNvPr id="2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114425" y="76914375"/>
          <a:ext cx="13811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60</xdr:row>
      <xdr:rowOff>38100</xdr:rowOff>
    </xdr:from>
    <xdr:to>
      <xdr:col>1</xdr:col>
      <xdr:colOff>1466850</xdr:colOff>
      <xdr:row>60</xdr:row>
      <xdr:rowOff>1809750</xdr:rowOff>
    </xdr:to>
    <xdr:pic>
      <xdr:nvPicPr>
        <xdr:cNvPr id="213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085850" y="79400400"/>
          <a:ext cx="14097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62</xdr:row>
      <xdr:rowOff>104775</xdr:rowOff>
    </xdr:from>
    <xdr:to>
      <xdr:col>1</xdr:col>
      <xdr:colOff>2476500</xdr:colOff>
      <xdr:row>63</xdr:row>
      <xdr:rowOff>0</xdr:rowOff>
    </xdr:to>
    <xdr:pic>
      <xdr:nvPicPr>
        <xdr:cNvPr id="21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114425" y="82000725"/>
          <a:ext cx="13811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257175</xdr:colOff>
      <xdr:row>71</xdr:row>
      <xdr:rowOff>47625</xdr:rowOff>
    </xdr:from>
    <xdr:to>
      <xdr:col>2</xdr:col>
      <xdr:colOff>0</xdr:colOff>
      <xdr:row>72</xdr:row>
      <xdr:rowOff>0</xdr:rowOff>
    </xdr:to>
    <xdr:pic>
      <xdr:nvPicPr>
        <xdr:cNvPr id="213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85875" y="93345000"/>
          <a:ext cx="12096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72</xdr:row>
      <xdr:rowOff>38100</xdr:rowOff>
    </xdr:from>
    <xdr:to>
      <xdr:col>2</xdr:col>
      <xdr:colOff>0</xdr:colOff>
      <xdr:row>73</xdr:row>
      <xdr:rowOff>0</xdr:rowOff>
    </xdr:to>
    <xdr:pic>
      <xdr:nvPicPr>
        <xdr:cNvPr id="213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333500" y="94602300"/>
          <a:ext cx="11620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73</xdr:row>
      <xdr:rowOff>85725</xdr:rowOff>
    </xdr:from>
    <xdr:to>
      <xdr:col>2</xdr:col>
      <xdr:colOff>0</xdr:colOff>
      <xdr:row>74</xdr:row>
      <xdr:rowOff>0</xdr:rowOff>
    </xdr:to>
    <xdr:pic>
      <xdr:nvPicPr>
        <xdr:cNvPr id="21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381125" y="95916750"/>
          <a:ext cx="11144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209550</xdr:colOff>
      <xdr:row>92</xdr:row>
      <xdr:rowOff>47625</xdr:rowOff>
    </xdr:from>
    <xdr:to>
      <xdr:col>2</xdr:col>
      <xdr:colOff>0</xdr:colOff>
      <xdr:row>93</xdr:row>
      <xdr:rowOff>0</xdr:rowOff>
    </xdr:to>
    <xdr:pic>
      <xdr:nvPicPr>
        <xdr:cNvPr id="21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238250" y="119948325"/>
          <a:ext cx="12573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91</xdr:row>
      <xdr:rowOff>57150</xdr:rowOff>
    </xdr:from>
    <xdr:to>
      <xdr:col>2</xdr:col>
      <xdr:colOff>0</xdr:colOff>
      <xdr:row>92</xdr:row>
      <xdr:rowOff>0</xdr:rowOff>
    </xdr:to>
    <xdr:pic>
      <xdr:nvPicPr>
        <xdr:cNvPr id="21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104900" y="118691025"/>
          <a:ext cx="13906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65</xdr:row>
      <xdr:rowOff>19050</xdr:rowOff>
    </xdr:from>
    <xdr:to>
      <xdr:col>2</xdr:col>
      <xdr:colOff>0</xdr:colOff>
      <xdr:row>66</xdr:row>
      <xdr:rowOff>0</xdr:rowOff>
    </xdr:to>
    <xdr:pic>
      <xdr:nvPicPr>
        <xdr:cNvPr id="21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104900" y="85715475"/>
          <a:ext cx="13906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66</xdr:row>
      <xdr:rowOff>19050</xdr:rowOff>
    </xdr:from>
    <xdr:to>
      <xdr:col>2</xdr:col>
      <xdr:colOff>0</xdr:colOff>
      <xdr:row>67</xdr:row>
      <xdr:rowOff>0</xdr:rowOff>
    </xdr:to>
    <xdr:pic>
      <xdr:nvPicPr>
        <xdr:cNvPr id="21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104900" y="86982300"/>
          <a:ext cx="13906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67</xdr:row>
      <xdr:rowOff>57150</xdr:rowOff>
    </xdr:from>
    <xdr:to>
      <xdr:col>2</xdr:col>
      <xdr:colOff>0</xdr:colOff>
      <xdr:row>68</xdr:row>
      <xdr:rowOff>0</xdr:rowOff>
    </xdr:to>
    <xdr:pic>
      <xdr:nvPicPr>
        <xdr:cNvPr id="214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114425" y="88287225"/>
          <a:ext cx="1381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68</xdr:row>
      <xdr:rowOff>19050</xdr:rowOff>
    </xdr:from>
    <xdr:to>
      <xdr:col>2</xdr:col>
      <xdr:colOff>0</xdr:colOff>
      <xdr:row>69</xdr:row>
      <xdr:rowOff>0</xdr:rowOff>
    </xdr:to>
    <xdr:pic>
      <xdr:nvPicPr>
        <xdr:cNvPr id="214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171575" y="89515950"/>
          <a:ext cx="13239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69</xdr:row>
      <xdr:rowOff>38100</xdr:rowOff>
    </xdr:from>
    <xdr:to>
      <xdr:col>2</xdr:col>
      <xdr:colOff>0</xdr:colOff>
      <xdr:row>70</xdr:row>
      <xdr:rowOff>0</xdr:rowOff>
    </xdr:to>
    <xdr:pic>
      <xdr:nvPicPr>
        <xdr:cNvPr id="214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066800" y="90801825"/>
          <a:ext cx="14287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70</xdr:row>
      <xdr:rowOff>85725</xdr:rowOff>
    </xdr:from>
    <xdr:to>
      <xdr:col>2</xdr:col>
      <xdr:colOff>0</xdr:colOff>
      <xdr:row>71</xdr:row>
      <xdr:rowOff>0</xdr:rowOff>
    </xdr:to>
    <xdr:pic>
      <xdr:nvPicPr>
        <xdr:cNvPr id="214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066800" y="92116275"/>
          <a:ext cx="14287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74</xdr:row>
      <xdr:rowOff>57150</xdr:rowOff>
    </xdr:from>
    <xdr:to>
      <xdr:col>1</xdr:col>
      <xdr:colOff>1466850</xdr:colOff>
      <xdr:row>74</xdr:row>
      <xdr:rowOff>1428750</xdr:rowOff>
    </xdr:to>
    <xdr:pic>
      <xdr:nvPicPr>
        <xdr:cNvPr id="214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133475" y="97155000"/>
          <a:ext cx="13620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76</xdr:row>
      <xdr:rowOff>57150</xdr:rowOff>
    </xdr:from>
    <xdr:to>
      <xdr:col>1</xdr:col>
      <xdr:colOff>1466850</xdr:colOff>
      <xdr:row>76</xdr:row>
      <xdr:rowOff>1419225</xdr:rowOff>
    </xdr:to>
    <xdr:pic>
      <xdr:nvPicPr>
        <xdr:cNvPr id="214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171575" y="99688650"/>
          <a:ext cx="13239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78</xdr:row>
      <xdr:rowOff>85725</xdr:rowOff>
    </xdr:from>
    <xdr:to>
      <xdr:col>1</xdr:col>
      <xdr:colOff>1466850</xdr:colOff>
      <xdr:row>78</xdr:row>
      <xdr:rowOff>1447800</xdr:rowOff>
    </xdr:to>
    <xdr:pic>
      <xdr:nvPicPr>
        <xdr:cNvPr id="214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133475" y="102250875"/>
          <a:ext cx="136207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80</xdr:row>
      <xdr:rowOff>114300</xdr:rowOff>
    </xdr:from>
    <xdr:to>
      <xdr:col>1</xdr:col>
      <xdr:colOff>1466850</xdr:colOff>
      <xdr:row>80</xdr:row>
      <xdr:rowOff>1466850</xdr:rowOff>
    </xdr:to>
    <xdr:pic>
      <xdr:nvPicPr>
        <xdr:cNvPr id="214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114425" y="104813100"/>
          <a:ext cx="13811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82</xdr:row>
      <xdr:rowOff>85725</xdr:rowOff>
    </xdr:from>
    <xdr:to>
      <xdr:col>1</xdr:col>
      <xdr:colOff>1466850</xdr:colOff>
      <xdr:row>82</xdr:row>
      <xdr:rowOff>1438275</xdr:rowOff>
    </xdr:to>
    <xdr:pic>
      <xdr:nvPicPr>
        <xdr:cNvPr id="214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104900" y="107318175"/>
          <a:ext cx="13906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84</xdr:row>
      <xdr:rowOff>38100</xdr:rowOff>
    </xdr:from>
    <xdr:to>
      <xdr:col>1</xdr:col>
      <xdr:colOff>1466850</xdr:colOff>
      <xdr:row>84</xdr:row>
      <xdr:rowOff>1400175</xdr:rowOff>
    </xdr:to>
    <xdr:pic>
      <xdr:nvPicPr>
        <xdr:cNvPr id="215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133475" y="109804200"/>
          <a:ext cx="1362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85</xdr:row>
      <xdr:rowOff>85725</xdr:rowOff>
    </xdr:from>
    <xdr:to>
      <xdr:col>1</xdr:col>
      <xdr:colOff>1466850</xdr:colOff>
      <xdr:row>85</xdr:row>
      <xdr:rowOff>1428750</xdr:rowOff>
    </xdr:to>
    <xdr:pic>
      <xdr:nvPicPr>
        <xdr:cNvPr id="215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123950" y="111118650"/>
          <a:ext cx="137160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83</xdr:row>
      <xdr:rowOff>76200</xdr:rowOff>
    </xdr:from>
    <xdr:to>
      <xdr:col>1</xdr:col>
      <xdr:colOff>1466850</xdr:colOff>
      <xdr:row>83</xdr:row>
      <xdr:rowOff>1438275</xdr:rowOff>
    </xdr:to>
    <xdr:pic>
      <xdr:nvPicPr>
        <xdr:cNvPr id="215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123950" y="108575475"/>
          <a:ext cx="13716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81</xdr:row>
      <xdr:rowOff>133350</xdr:rowOff>
    </xdr:from>
    <xdr:to>
      <xdr:col>1</xdr:col>
      <xdr:colOff>1466850</xdr:colOff>
      <xdr:row>81</xdr:row>
      <xdr:rowOff>1495425</xdr:rowOff>
    </xdr:to>
    <xdr:pic>
      <xdr:nvPicPr>
        <xdr:cNvPr id="215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181100" y="106098975"/>
          <a:ext cx="1314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79</xdr:row>
      <xdr:rowOff>57150</xdr:rowOff>
    </xdr:from>
    <xdr:to>
      <xdr:col>1</xdr:col>
      <xdr:colOff>1466850</xdr:colOff>
      <xdr:row>79</xdr:row>
      <xdr:rowOff>1409700</xdr:rowOff>
    </xdr:to>
    <xdr:pic>
      <xdr:nvPicPr>
        <xdr:cNvPr id="215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171575" y="103489125"/>
          <a:ext cx="13239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77</xdr:row>
      <xdr:rowOff>38100</xdr:rowOff>
    </xdr:from>
    <xdr:to>
      <xdr:col>1</xdr:col>
      <xdr:colOff>1466850</xdr:colOff>
      <xdr:row>77</xdr:row>
      <xdr:rowOff>1400175</xdr:rowOff>
    </xdr:to>
    <xdr:pic>
      <xdr:nvPicPr>
        <xdr:cNvPr id="215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171575" y="100936425"/>
          <a:ext cx="13239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75</xdr:row>
      <xdr:rowOff>38100</xdr:rowOff>
    </xdr:from>
    <xdr:to>
      <xdr:col>1</xdr:col>
      <xdr:colOff>1466850</xdr:colOff>
      <xdr:row>75</xdr:row>
      <xdr:rowOff>1400175</xdr:rowOff>
    </xdr:to>
    <xdr:pic>
      <xdr:nvPicPr>
        <xdr:cNvPr id="215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152525" y="98402775"/>
          <a:ext cx="13430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93</xdr:row>
      <xdr:rowOff>57150</xdr:rowOff>
    </xdr:from>
    <xdr:to>
      <xdr:col>1</xdr:col>
      <xdr:colOff>1466850</xdr:colOff>
      <xdr:row>93</xdr:row>
      <xdr:rowOff>1390650</xdr:rowOff>
    </xdr:to>
    <xdr:pic>
      <xdr:nvPicPr>
        <xdr:cNvPr id="2157" name="Picture 1550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133475" y="121224675"/>
          <a:ext cx="13620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94</xdr:row>
      <xdr:rowOff>104775</xdr:rowOff>
    </xdr:from>
    <xdr:to>
      <xdr:col>1</xdr:col>
      <xdr:colOff>1466850</xdr:colOff>
      <xdr:row>94</xdr:row>
      <xdr:rowOff>1428750</xdr:rowOff>
    </xdr:to>
    <xdr:pic>
      <xdr:nvPicPr>
        <xdr:cNvPr id="2158" name="Picture 1552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085850" y="122539125"/>
          <a:ext cx="14097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95</xdr:row>
      <xdr:rowOff>133350</xdr:rowOff>
    </xdr:from>
    <xdr:to>
      <xdr:col>1</xdr:col>
      <xdr:colOff>1466850</xdr:colOff>
      <xdr:row>95</xdr:row>
      <xdr:rowOff>1438275</xdr:rowOff>
    </xdr:to>
    <xdr:pic>
      <xdr:nvPicPr>
        <xdr:cNvPr id="2159" name="Picture 1554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133475" y="123834525"/>
          <a:ext cx="136207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96</xdr:row>
      <xdr:rowOff>114300</xdr:rowOff>
    </xdr:from>
    <xdr:to>
      <xdr:col>1</xdr:col>
      <xdr:colOff>1466850</xdr:colOff>
      <xdr:row>96</xdr:row>
      <xdr:rowOff>1428750</xdr:rowOff>
    </xdr:to>
    <xdr:pic>
      <xdr:nvPicPr>
        <xdr:cNvPr id="2160" name="Picture 1556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171575" y="125082300"/>
          <a:ext cx="132397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97</xdr:row>
      <xdr:rowOff>104775</xdr:rowOff>
    </xdr:from>
    <xdr:to>
      <xdr:col>1</xdr:col>
      <xdr:colOff>1466850</xdr:colOff>
      <xdr:row>97</xdr:row>
      <xdr:rowOff>1438275</xdr:rowOff>
    </xdr:to>
    <xdr:pic>
      <xdr:nvPicPr>
        <xdr:cNvPr id="2161" name="Picture 1558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104900" y="126339600"/>
          <a:ext cx="13906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</xdr:colOff>
      <xdr:row>98</xdr:row>
      <xdr:rowOff>57150</xdr:rowOff>
    </xdr:from>
    <xdr:to>
      <xdr:col>1</xdr:col>
      <xdr:colOff>1466850</xdr:colOff>
      <xdr:row>98</xdr:row>
      <xdr:rowOff>1419225</xdr:rowOff>
    </xdr:to>
    <xdr:pic>
      <xdr:nvPicPr>
        <xdr:cNvPr id="2162" name="Picture 1560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114425" y="127558800"/>
          <a:ext cx="1381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99</xdr:row>
      <xdr:rowOff>85725</xdr:rowOff>
    </xdr:from>
    <xdr:to>
      <xdr:col>1</xdr:col>
      <xdr:colOff>1466850</xdr:colOff>
      <xdr:row>99</xdr:row>
      <xdr:rowOff>1400175</xdr:rowOff>
    </xdr:to>
    <xdr:pic>
      <xdr:nvPicPr>
        <xdr:cNvPr id="2163" name="Picture 1562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066800" y="128854200"/>
          <a:ext cx="14287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imri Kramer" refreshedDate="46204.427428472198" createdVersion="8" refreshedVersion="8" minRefreshableVersion="3" recordCount="195">
  <cacheSource type="worksheet">
    <worksheetSource ref="A1:H196" sheet="OVERVIEW"/>
  </cacheSource>
  <cacheFields count="8">
    <cacheField name="barcode" numFmtId="0">
      <sharedItems containsNonDate="0"/>
    </cacheField>
    <cacheField name="modelo" numFmtId="0">
      <sharedItems containsNonDate="0"/>
    </cacheField>
    <cacheField name="color" numFmtId="0">
      <sharedItems containsNonDate="0"/>
    </cacheField>
    <cacheField name="talla" numFmtId="0">
      <sharedItems containsNonDate="0"/>
    </cacheField>
    <cacheField name="marca" numFmtId="0">
      <sharedItems count="1">
        <s v="DKNY"/>
      </sharedItems>
    </cacheField>
    <cacheField name="Stock" numFmtId="0">
      <sharedItems containsSemiMixedTypes="0" containsNonDate="0" containsString="0" containsNumber="1" containsInteger="1" minValue="1" maxValue="112"/>
    </cacheField>
    <cacheField name="MSRP" numFmtId="0">
      <sharedItems containsSemiMixedTypes="0" containsNonDate="0" containsString="0" containsNumber="1" minValue="30" maxValue="52.125"/>
    </cacheField>
    <cacheField name="Retail Value" numFmtId="0">
      <sharedItems containsSemiMixedTypes="0" containsNonDate="0" containsString="0" containsNumber="1" minValue="30" maxValue="4274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5">
  <r>
    <s v="5056756512200"/>
    <s v="E08162"/>
    <s v="BGE"/>
    <s v="0-3M"/>
    <x v="0"/>
    <n v="35"/>
    <n v="48.75"/>
    <n v="1706.25"/>
  </r>
  <r>
    <s v="5056756512224"/>
    <s v="E08162"/>
    <s v="BGE"/>
    <s v="6-9M"/>
    <x v="0"/>
    <n v="47"/>
    <n v="48.75"/>
    <n v="2291.25"/>
  </r>
  <r>
    <s v="5056756514464"/>
    <s v="E08173"/>
    <s v="GRM"/>
    <s v="6-9M"/>
    <x v="0"/>
    <n v="75"/>
    <n v="48.75"/>
    <n v="3656.25"/>
  </r>
  <r>
    <s v="5056756516253"/>
    <s v="E08123NB"/>
    <s v="WHT"/>
    <s v="0-3M"/>
    <x v="0"/>
    <n v="24"/>
    <n v="30"/>
    <n v="720"/>
  </r>
  <r>
    <s v="5056756516291"/>
    <s v="E08122NB"/>
    <s v="CRM"/>
    <s v="0-3M"/>
    <x v="0"/>
    <n v="69"/>
    <n v="30"/>
    <n v="2070"/>
  </r>
  <r>
    <s v="5056756516352"/>
    <s v="E08121NB"/>
    <s v="OAT MARL"/>
    <s v="6-9M"/>
    <x v="0"/>
    <n v="32"/>
    <n v="30"/>
    <n v="960"/>
  </r>
  <r>
    <s v="5056756516505"/>
    <s v="E08117NB"/>
    <s v="PINK"/>
    <s v="3-6M"/>
    <x v="0"/>
    <n v="6"/>
    <n v="30"/>
    <n v="180"/>
  </r>
  <r>
    <s v="5056756516635"/>
    <s v="E08181"/>
    <s v="PINK"/>
    <s v="3-6M"/>
    <x v="0"/>
    <n v="108"/>
    <n v="37.5"/>
    <n v="4050"/>
  </r>
  <r>
    <s v="5056756516666"/>
    <s v="E08179"/>
    <s v="OAT MARL"/>
    <s v="3-6M"/>
    <x v="0"/>
    <n v="57"/>
    <n v="37.5"/>
    <n v="2137.5"/>
  </r>
  <r>
    <s v="5056756516680"/>
    <s v="E08177"/>
    <s v="PINK"/>
    <s v="0-3M"/>
    <x v="0"/>
    <n v="43"/>
    <n v="37.5"/>
    <n v="1612.5"/>
  </r>
  <r>
    <s v="5056756522964"/>
    <s v="E08176"/>
    <s v="BGE"/>
    <s v="3-6M"/>
    <x v="0"/>
    <n v="85"/>
    <n v="37.5"/>
    <n v="3187.5"/>
  </r>
  <r>
    <s v="5056756528393"/>
    <s v="E08131NB"/>
    <s v="PINK"/>
    <s v="3-6M"/>
    <x v="0"/>
    <n v="62"/>
    <n v="37.5"/>
    <n v="2325"/>
  </r>
  <r>
    <s v="5056756528423"/>
    <s v="E08132NB"/>
    <s v="BBLU"/>
    <s v="0-3M"/>
    <x v="0"/>
    <n v="41"/>
    <n v="37.5"/>
    <n v="1537.5"/>
  </r>
  <r>
    <s v="5056756528683"/>
    <s v="E08135NB"/>
    <s v="NVY"/>
    <s v="6-9M"/>
    <x v="0"/>
    <n v="10"/>
    <n v="37.5"/>
    <n v="375"/>
  </r>
  <r>
    <s v="5056756528942"/>
    <s v="E08140INF"/>
    <s v="NVY"/>
    <s v="9-12M"/>
    <x v="0"/>
    <n v="34"/>
    <n v="41.25"/>
    <n v="1402.5"/>
  </r>
  <r>
    <s v="5056756528959"/>
    <s v="E08140INF"/>
    <s v="NVY"/>
    <s v="12-18M"/>
    <x v="0"/>
    <n v="34"/>
    <n v="41.25"/>
    <n v="1402.5"/>
  </r>
  <r>
    <s v="5056756528997"/>
    <s v="E08140NB"/>
    <s v="NVY"/>
    <s v="3-6M"/>
    <x v="0"/>
    <n v="41"/>
    <n v="37.5"/>
    <n v="1537.5"/>
  </r>
  <r>
    <s v="5056756529086"/>
    <s v="E08141NB"/>
    <s v="PINK"/>
    <s v="6-9M"/>
    <x v="0"/>
    <n v="44"/>
    <n v="37.5"/>
    <n v="1650"/>
  </r>
  <r>
    <s v="5056756529116"/>
    <s v="E08142INF"/>
    <s v="CRM"/>
    <s v="12-18M"/>
    <x v="0"/>
    <n v="19"/>
    <n v="41.25"/>
    <n v="783.75"/>
  </r>
  <r>
    <s v="5056756529192"/>
    <s v="E08132INF"/>
    <s v="BBLU"/>
    <s v="12-18M"/>
    <x v="0"/>
    <n v="20"/>
    <n v="41.25"/>
    <n v="825"/>
  </r>
  <r>
    <s v="5056756531911"/>
    <s v="F09076"/>
    <s v="BPNK"/>
    <s v="6-9M"/>
    <x v="0"/>
    <n v="69"/>
    <n v="41.25"/>
    <n v="2846.25"/>
  </r>
  <r>
    <s v="5056756534004"/>
    <s v="F08926NB"/>
    <s v="GRN"/>
    <s v="6-9M"/>
    <x v="0"/>
    <n v="47"/>
    <n v="52.125"/>
    <n v="2449.875"/>
  </r>
  <r>
    <s v="5056756535421"/>
    <s v="F09046"/>
    <s v="BBLU"/>
    <s v="6-12M"/>
    <x v="0"/>
    <n v="49"/>
    <n v="52.125"/>
    <n v="2554.125"/>
  </r>
  <r>
    <s v="5056756538194"/>
    <s v="F09056"/>
    <s v="CRM"/>
    <s v="3-6M"/>
    <x v="0"/>
    <n v="8"/>
    <n v="52.125"/>
    <n v="417"/>
  </r>
  <r>
    <s v="5056756538248"/>
    <s v="F09057"/>
    <s v="PINK"/>
    <s v="6-12M"/>
    <x v="0"/>
    <n v="47"/>
    <n v="52.125"/>
    <n v="2449.875"/>
  </r>
  <r>
    <s v="5056756538279"/>
    <s v="F09058"/>
    <s v="BBLU"/>
    <s v="3-6M"/>
    <x v="0"/>
    <n v="1"/>
    <n v="52.125"/>
    <n v="52.125"/>
  </r>
  <r>
    <s v="5056756538309"/>
    <s v="F09060"/>
    <s v="WHT"/>
    <s v="0-3M"/>
    <x v="0"/>
    <n v="31"/>
    <n v="52.125"/>
    <n v="1615.875"/>
  </r>
  <r>
    <s v="5056756538439"/>
    <s v="F09053"/>
    <s v="BBLU"/>
    <s v="6-12M"/>
    <x v="0"/>
    <n v="80"/>
    <n v="52.125"/>
    <n v="4170"/>
  </r>
  <r>
    <s v="5056756538477"/>
    <s v="F09055"/>
    <s v="WHT"/>
    <s v="6-12M"/>
    <x v="0"/>
    <n v="71"/>
    <n v="52.125"/>
    <n v="3700.875"/>
  </r>
  <r>
    <s v="5056756551681"/>
    <s v="F10182INF"/>
    <s v="PINK"/>
    <s v="12-18M"/>
    <x v="0"/>
    <n v="43"/>
    <n v="48.75"/>
    <n v="2096.25"/>
  </r>
  <r>
    <s v="5056756551698"/>
    <s v="F10182INF"/>
    <s v="PINK"/>
    <s v="18-24M"/>
    <x v="0"/>
    <n v="53"/>
    <n v="48.75"/>
    <n v="2583.75"/>
  </r>
  <r>
    <s v="5056756551926"/>
    <s v="F10187INF"/>
    <s v="BLU"/>
    <s v="12-18M"/>
    <x v="0"/>
    <n v="65"/>
    <n v="48.75"/>
    <n v="3168.75"/>
  </r>
  <r>
    <s v="5056756512002"/>
    <s v="E08167"/>
    <s v="BBLU"/>
    <s v="0-3M"/>
    <x v="0"/>
    <n v="6"/>
    <n v="48.75"/>
    <n v="292.5"/>
  </r>
  <r>
    <s v="5056756512057"/>
    <s v="E08166"/>
    <s v="NVY"/>
    <s v="3-6M"/>
    <x v="0"/>
    <n v="22"/>
    <n v="48.75"/>
    <n v="1072.5"/>
  </r>
  <r>
    <s v="5056756512101"/>
    <s v="E08165"/>
    <s v="CRM"/>
    <s v="6-9M"/>
    <x v="0"/>
    <n v="68"/>
    <n v="48.75"/>
    <n v="3315"/>
  </r>
  <r>
    <s v="5056756512187"/>
    <s v="E08163"/>
    <s v="GREY"/>
    <s v="6-9M"/>
    <x v="0"/>
    <n v="73"/>
    <n v="48.75"/>
    <n v="3558.75"/>
  </r>
  <r>
    <s v="5056756514181"/>
    <s v="E08249"/>
    <s v="BBLU"/>
    <s v="6-9M"/>
    <x v="0"/>
    <n v="27"/>
    <n v="37.5"/>
    <n v="1012.5"/>
  </r>
  <r>
    <s v="5056756514259"/>
    <s v="E08247"/>
    <s v="PINK"/>
    <s v="3-6M"/>
    <x v="0"/>
    <n v="1"/>
    <n v="37.5"/>
    <n v="37.5"/>
  </r>
  <r>
    <s v="5056756516277"/>
    <s v="E08123NB"/>
    <s v="WHT"/>
    <s v="6-9M"/>
    <x v="0"/>
    <n v="53"/>
    <n v="30"/>
    <n v="1590"/>
  </r>
  <r>
    <s v="5056756516390"/>
    <s v="E08120NB"/>
    <s v="NVY"/>
    <s v="6-9M"/>
    <x v="0"/>
    <n v="33"/>
    <n v="30"/>
    <n v="990"/>
  </r>
  <r>
    <s v="5056756516499"/>
    <s v="E08117NB"/>
    <s v="PINK"/>
    <s v="0-3M"/>
    <x v="0"/>
    <n v="17"/>
    <n v="30"/>
    <n v="510"/>
  </r>
  <r>
    <s v="5056756528515"/>
    <s v="E08133NB"/>
    <s v="BLK"/>
    <s v="3-6M"/>
    <x v="0"/>
    <n v="33"/>
    <n v="37.5"/>
    <n v="1237.5"/>
  </r>
  <r>
    <s v="5056756528751"/>
    <s v="E08137NB"/>
    <s v="PINK"/>
    <s v="3-6M"/>
    <x v="0"/>
    <n v="42"/>
    <n v="37.5"/>
    <n v="1575"/>
  </r>
  <r>
    <s v="5056756528829"/>
    <s v="E08138NB"/>
    <s v="BBLU"/>
    <s v="0-3M"/>
    <x v="0"/>
    <n v="83"/>
    <n v="37.5"/>
    <n v="3112.5"/>
  </r>
  <r>
    <s v="5056756529048"/>
    <s v="E08141INF"/>
    <s v="PINK"/>
    <s v="18-24M"/>
    <x v="0"/>
    <n v="39"/>
    <n v="41.25"/>
    <n v="1608.75"/>
  </r>
  <r>
    <s v="5056756529147"/>
    <s v="E08142NB"/>
    <s v="CRM"/>
    <s v="0-3M"/>
    <x v="0"/>
    <n v="48"/>
    <n v="37.5"/>
    <n v="1800"/>
  </r>
  <r>
    <s v="5056756533915"/>
    <s v="F08924NB"/>
    <s v="PINK"/>
    <s v="3-6M"/>
    <x v="0"/>
    <n v="43"/>
    <n v="52.125"/>
    <n v="2241.375"/>
  </r>
  <r>
    <s v="5056756533922"/>
    <s v="F08924NB"/>
    <s v="PINK"/>
    <s v="6-9M"/>
    <x v="0"/>
    <n v="45"/>
    <n v="52.125"/>
    <n v="2345.625"/>
  </r>
  <r>
    <s v="5056756534035"/>
    <s v="F08930NB"/>
    <s v="CRM"/>
    <s v="3-6M"/>
    <x v="0"/>
    <n v="47"/>
    <n v="52.125"/>
    <n v="2449.875"/>
  </r>
  <r>
    <s v="5056756534042"/>
    <s v="F08930NB"/>
    <s v="CRM"/>
    <s v="6-9M"/>
    <x v="0"/>
    <n v="24"/>
    <n v="52.125"/>
    <n v="1251"/>
  </r>
  <r>
    <s v="5056756535438"/>
    <s v="F09046"/>
    <s v="BBLU"/>
    <s v="12-18M"/>
    <x v="0"/>
    <n v="34"/>
    <n v="52.125"/>
    <n v="1772.25"/>
  </r>
  <r>
    <s v="5056756538187"/>
    <s v="F09056"/>
    <s v="CRM"/>
    <s v="0-3M"/>
    <x v="0"/>
    <n v="50"/>
    <n v="52.125"/>
    <n v="2606.25"/>
  </r>
  <r>
    <s v="5056756538200"/>
    <s v="F09056"/>
    <s v="CRM"/>
    <s v="6-12M"/>
    <x v="0"/>
    <n v="52"/>
    <n v="52.125"/>
    <n v="2710.5"/>
  </r>
  <r>
    <s v="5056756538262"/>
    <s v="F09058"/>
    <s v="BBLU"/>
    <s v="0-3M"/>
    <x v="0"/>
    <n v="17"/>
    <n v="52.125"/>
    <n v="886.125"/>
  </r>
  <r>
    <s v="5056756538354"/>
    <s v="F09059"/>
    <s v="BLU"/>
    <s v="3-6M"/>
    <x v="0"/>
    <n v="52"/>
    <n v="52.125"/>
    <n v="2710.5"/>
  </r>
  <r>
    <s v="5056756538385"/>
    <s v="F09052"/>
    <s v="PINK"/>
    <s v="3-6M"/>
    <x v="0"/>
    <n v="74"/>
    <n v="52.125"/>
    <n v="3857.25"/>
  </r>
  <r>
    <s v="5056756538392"/>
    <s v="F09052"/>
    <s v="PINK"/>
    <s v="6-12M"/>
    <x v="0"/>
    <n v="82"/>
    <n v="52.125"/>
    <n v="4274.25"/>
  </r>
  <r>
    <s v="5056756538408"/>
    <s v="F09052"/>
    <s v="PINK"/>
    <s v="12-24M"/>
    <x v="0"/>
    <n v="66"/>
    <n v="52.125"/>
    <n v="3440.25"/>
  </r>
  <r>
    <s v="5056756551810"/>
    <s v="F10184NB"/>
    <s v="CRM"/>
    <s v="6-9M"/>
    <x v="0"/>
    <n v="64"/>
    <n v="48.75"/>
    <n v="3120"/>
  </r>
  <r>
    <s v="5056756551872"/>
    <s v="F10186NB"/>
    <s v="GRN"/>
    <s v="0-3M"/>
    <x v="0"/>
    <n v="55"/>
    <n v="48.75"/>
    <n v="2681.25"/>
  </r>
  <r>
    <s v="5056756551919"/>
    <s v="F10187INF"/>
    <s v="BLU"/>
    <s v="9-12M"/>
    <x v="0"/>
    <n v="61"/>
    <n v="48.75"/>
    <n v="2973.75"/>
  </r>
  <r>
    <s v="5056756551964"/>
    <s v="F10187NB"/>
    <s v="BLU"/>
    <s v="3-6M"/>
    <x v="0"/>
    <n v="51"/>
    <n v="48.75"/>
    <n v="2486.25"/>
  </r>
  <r>
    <s v="5056756551971"/>
    <s v="F10187NB"/>
    <s v="BLU"/>
    <s v="6-9M"/>
    <x v="0"/>
    <n v="73"/>
    <n v="48.75"/>
    <n v="3558.75"/>
  </r>
  <r>
    <s v="5056756512019"/>
    <s v="E08167"/>
    <s v="BBLU"/>
    <s v="3-6M"/>
    <x v="0"/>
    <n v="35"/>
    <n v="48.75"/>
    <n v="1706.25"/>
  </r>
  <r>
    <s v="5056756512026"/>
    <s v="E08167"/>
    <s v="BBLU"/>
    <s v="6-9M"/>
    <x v="0"/>
    <n v="42"/>
    <n v="48.75"/>
    <n v="2047.5"/>
  </r>
  <r>
    <s v="5056756512040"/>
    <s v="E08166"/>
    <s v="NVY"/>
    <s v="0-3M"/>
    <x v="0"/>
    <n v="45"/>
    <n v="48.75"/>
    <n v="2193.75"/>
  </r>
  <r>
    <s v="5056756512170"/>
    <s v="E08163"/>
    <s v="GREY"/>
    <s v="3-6M"/>
    <x v="0"/>
    <n v="51"/>
    <n v="48.75"/>
    <n v="2486.25"/>
  </r>
  <r>
    <s v="5056756514099"/>
    <s v="E08251"/>
    <s v="OAT MARL"/>
    <s v="3-6M"/>
    <x v="0"/>
    <n v="29"/>
    <n v="37.5"/>
    <n v="1087.5"/>
  </r>
  <r>
    <s v="5056756514129"/>
    <s v="E08250"/>
    <s v="GRM"/>
    <s v="0-3M"/>
    <x v="0"/>
    <n v="51"/>
    <n v="37.5"/>
    <n v="1912.5"/>
  </r>
  <r>
    <s v="5056756514136"/>
    <s v="E08250"/>
    <s v="GRM"/>
    <s v="3-6M"/>
    <x v="0"/>
    <n v="10"/>
    <n v="37.5"/>
    <n v="375"/>
  </r>
  <r>
    <s v="5056756514167"/>
    <s v="E08249"/>
    <s v="BBLU"/>
    <s v="0-3M"/>
    <x v="0"/>
    <n v="44"/>
    <n v="37.5"/>
    <n v="1650"/>
  </r>
  <r>
    <s v="5056756514457"/>
    <s v="E08173"/>
    <s v="GRM"/>
    <s v="3-6M"/>
    <x v="0"/>
    <n v="80"/>
    <n v="48.75"/>
    <n v="3900"/>
  </r>
  <r>
    <s v="5056756514501"/>
    <s v="E08172"/>
    <s v="BGE"/>
    <s v="6-9M"/>
    <x v="0"/>
    <n v="79"/>
    <n v="48.75"/>
    <n v="3851.25"/>
  </r>
  <r>
    <s v="5056756516307"/>
    <s v="E08122NB"/>
    <s v="CRM"/>
    <s v="3-6M"/>
    <x v="0"/>
    <n v="64"/>
    <n v="30"/>
    <n v="1920"/>
  </r>
  <r>
    <s v="5056756516383"/>
    <s v="E08120NB"/>
    <s v="NVY"/>
    <s v="3-6M"/>
    <x v="0"/>
    <n v="24"/>
    <n v="30"/>
    <n v="720"/>
  </r>
  <r>
    <s v="5056756516413"/>
    <s v="E08119NB"/>
    <s v="BGE"/>
    <s v="0-3M"/>
    <x v="0"/>
    <n v="47"/>
    <n v="30"/>
    <n v="1410"/>
  </r>
  <r>
    <s v="5056756516451"/>
    <s v="E08118NB"/>
    <s v="BBLU"/>
    <s v="0-3M"/>
    <x v="0"/>
    <n v="20"/>
    <n v="30"/>
    <n v="600"/>
  </r>
  <r>
    <s v="5056756528386"/>
    <s v="E08131NB"/>
    <s v="PINK"/>
    <s v="0-3M"/>
    <x v="0"/>
    <n v="76"/>
    <n v="37.5"/>
    <n v="2850"/>
  </r>
  <r>
    <s v="5056756528799"/>
    <s v="E08138INF"/>
    <s v="BBLU"/>
    <s v="12-18M"/>
    <x v="0"/>
    <n v="79"/>
    <n v="41.25"/>
    <n v="3258.75"/>
  </r>
  <r>
    <s v="5056756528928"/>
    <s v="E08139NB"/>
    <s v="OAT MARL"/>
    <s v="6-9M"/>
    <x v="0"/>
    <n v="26"/>
    <n v="37.5"/>
    <n v="975"/>
  </r>
  <r>
    <s v="5056756528980"/>
    <s v="E08140NB"/>
    <s v="NVY"/>
    <s v="0-3M"/>
    <x v="0"/>
    <n v="44"/>
    <n v="37.5"/>
    <n v="1650"/>
  </r>
  <r>
    <s v="5056756529000"/>
    <s v="E08140NB"/>
    <s v="NVY"/>
    <s v="6-9M"/>
    <x v="0"/>
    <n v="42"/>
    <n v="37.5"/>
    <n v="1575"/>
  </r>
  <r>
    <s v="5056756529031"/>
    <s v="E08141INF"/>
    <s v="PINK"/>
    <s v="12-18M"/>
    <x v="0"/>
    <n v="30"/>
    <n v="41.25"/>
    <n v="1237.5"/>
  </r>
  <r>
    <s v="5056756529079"/>
    <s v="E08141NB"/>
    <s v="PINK"/>
    <s v="3-6M"/>
    <x v="0"/>
    <n v="44"/>
    <n v="37.5"/>
    <n v="1650"/>
  </r>
  <r>
    <s v="5056756533960"/>
    <s v="F08925NB"/>
    <s v="PINK"/>
    <s v="6-9M"/>
    <x v="0"/>
    <n v="52"/>
    <n v="52.125"/>
    <n v="2710.5"/>
  </r>
  <r>
    <s v="5056756535506"/>
    <s v="F09050"/>
    <s v="PINK"/>
    <s v="6-12M"/>
    <x v="0"/>
    <n v="43"/>
    <n v="52.125"/>
    <n v="2241.375"/>
  </r>
  <r>
    <s v="5056756535544"/>
    <s v="F09051"/>
    <s v="BGE"/>
    <s v="6-12M"/>
    <x v="0"/>
    <n v="42"/>
    <n v="52.125"/>
    <n v="2189.25"/>
  </r>
  <r>
    <s v="5056756538231"/>
    <s v="F09057"/>
    <s v="PINK"/>
    <s v="3-6M"/>
    <x v="0"/>
    <n v="34"/>
    <n v="52.125"/>
    <n v="1772.25"/>
  </r>
  <r>
    <s v="5056756538460"/>
    <s v="F09055"/>
    <s v="WHT"/>
    <s v="3-6M"/>
    <x v="0"/>
    <n v="73"/>
    <n v="52.125"/>
    <n v="3805.125"/>
  </r>
  <r>
    <s v="5056756538484"/>
    <s v="F09055"/>
    <s v="WHT"/>
    <s v="12-24M"/>
    <x v="0"/>
    <n v="66"/>
    <n v="52.125"/>
    <n v="3440.25"/>
  </r>
  <r>
    <s v="5056756551674"/>
    <s v="F10182INF"/>
    <s v="PINK"/>
    <s v="9-12M"/>
    <x v="0"/>
    <n v="44"/>
    <n v="48.75"/>
    <n v="2145"/>
  </r>
  <r>
    <s v="5056756551889"/>
    <s v="F10186NB"/>
    <s v="GRN"/>
    <s v="3-6M"/>
    <x v="0"/>
    <n v="38"/>
    <n v="48.75"/>
    <n v="1852.5"/>
  </r>
  <r>
    <s v="5056756551896"/>
    <s v="F10186NB"/>
    <s v="GRN"/>
    <s v="6-9M"/>
    <x v="0"/>
    <n v="62"/>
    <n v="48.75"/>
    <n v="3022.5"/>
  </r>
  <r>
    <s v="5056756551957"/>
    <s v="F10187NB"/>
    <s v="BLU"/>
    <s v="0-3M"/>
    <x v="0"/>
    <n v="63"/>
    <n v="48.75"/>
    <n v="3071.25"/>
  </r>
  <r>
    <s v="5056756514105"/>
    <s v="E08251"/>
    <s v="OAT MARL"/>
    <s v="6-9M"/>
    <x v="0"/>
    <n v="39"/>
    <n v="37.5"/>
    <n v="1462.5"/>
  </r>
  <r>
    <s v="5056756514143"/>
    <s v="E08250"/>
    <s v="GRM"/>
    <s v="6-9M"/>
    <x v="0"/>
    <n v="22"/>
    <n v="37.5"/>
    <n v="825"/>
  </r>
  <r>
    <s v="5056756514174"/>
    <s v="E08249"/>
    <s v="BBLU"/>
    <s v="3-6M"/>
    <x v="0"/>
    <n v="31"/>
    <n v="37.5"/>
    <n v="1162.5"/>
  </r>
  <r>
    <s v="5056756514525"/>
    <s v="E08171"/>
    <s v="NVY"/>
    <s v="0-3M"/>
    <x v="0"/>
    <n v="74"/>
    <n v="48.75"/>
    <n v="3607.5"/>
  </r>
  <r>
    <s v="5056756514532"/>
    <s v="E08171"/>
    <s v="NVY"/>
    <s v="3-6M"/>
    <x v="0"/>
    <n v="70"/>
    <n v="48.75"/>
    <n v="3412.5"/>
  </r>
  <r>
    <s v="5056756516260"/>
    <s v="E08123NB"/>
    <s v="WHT"/>
    <s v="3-6M"/>
    <x v="0"/>
    <n v="29"/>
    <n v="30"/>
    <n v="870"/>
  </r>
  <r>
    <s v="5056756516314"/>
    <s v="E08122NB"/>
    <s v="CRM"/>
    <s v="6-9M"/>
    <x v="0"/>
    <n v="70"/>
    <n v="30"/>
    <n v="2100"/>
  </r>
  <r>
    <s v="5056756516338"/>
    <s v="E08121NB"/>
    <s v="OAT MARL"/>
    <s v="0-3M"/>
    <x v="0"/>
    <n v="1"/>
    <n v="30"/>
    <n v="30"/>
  </r>
  <r>
    <s v="5056756516512"/>
    <s v="E08117NB"/>
    <s v="PINK"/>
    <s v="6-9M"/>
    <x v="0"/>
    <n v="9"/>
    <n v="30"/>
    <n v="270"/>
  </r>
  <r>
    <s v="5056756516604"/>
    <s v="E08183"/>
    <s v="WHT"/>
    <s v="3-6M"/>
    <x v="0"/>
    <n v="75"/>
    <n v="37.5"/>
    <n v="2812.5"/>
  </r>
  <r>
    <s v="5056756516628"/>
    <s v="E08181"/>
    <s v="PINK"/>
    <s v="0-3M"/>
    <x v="0"/>
    <n v="112"/>
    <n v="37.5"/>
    <n v="4200"/>
  </r>
  <r>
    <s v="5056756516710"/>
    <s v="E08175"/>
    <s v="BBLU"/>
    <s v="0-3M"/>
    <x v="0"/>
    <n v="76"/>
    <n v="37.5"/>
    <n v="2850"/>
  </r>
  <r>
    <s v="5056756528409"/>
    <s v="E08131NB"/>
    <s v="PINK"/>
    <s v="6-9M"/>
    <x v="0"/>
    <n v="62"/>
    <n v="37.5"/>
    <n v="2325"/>
  </r>
  <r>
    <s v="5056756528447"/>
    <s v="E08132NB"/>
    <s v="BBLU"/>
    <s v="6-9M"/>
    <x v="0"/>
    <n v="33"/>
    <n v="37.5"/>
    <n v="1237.5"/>
  </r>
  <r>
    <s v="5056756528508"/>
    <s v="E08133NB"/>
    <s v="BLK"/>
    <s v="0-3M"/>
    <x v="0"/>
    <n v="57"/>
    <n v="37.5"/>
    <n v="2137.5"/>
  </r>
  <r>
    <s v="5056756528522"/>
    <s v="E08133NB"/>
    <s v="BLK"/>
    <s v="6-9M"/>
    <x v="0"/>
    <n v="10"/>
    <n v="37.5"/>
    <n v="375"/>
  </r>
  <r>
    <s v="5056756528676"/>
    <s v="E08135NB"/>
    <s v="NVY"/>
    <s v="3-6M"/>
    <x v="0"/>
    <n v="5"/>
    <n v="37.5"/>
    <n v="187.5"/>
  </r>
  <r>
    <s v="5056756528706"/>
    <s v="E08137INF"/>
    <s v="PINK"/>
    <s v="9-12M"/>
    <x v="0"/>
    <n v="49"/>
    <n v="41.25"/>
    <n v="2021.25"/>
  </r>
  <r>
    <s v="5056756528805"/>
    <s v="E08138INF"/>
    <s v="BBLU"/>
    <s v="18-24M"/>
    <x v="0"/>
    <n v="75"/>
    <n v="41.25"/>
    <n v="3093.75"/>
  </r>
  <r>
    <s v="5056756528836"/>
    <s v="E08138NB"/>
    <s v="BBLU"/>
    <s v="3-6M"/>
    <x v="0"/>
    <n v="80"/>
    <n v="37.5"/>
    <n v="3000"/>
  </r>
  <r>
    <s v="5056756528843"/>
    <s v="E08138NB"/>
    <s v="BBLU"/>
    <s v="6-9M"/>
    <x v="0"/>
    <n v="80"/>
    <n v="37.5"/>
    <n v="3000"/>
  </r>
  <r>
    <s v="5056756528881"/>
    <s v="E08139INF"/>
    <s v="OAT MARL"/>
    <s v="18-24M"/>
    <x v="0"/>
    <n v="4"/>
    <n v="41.25"/>
    <n v="165"/>
  </r>
  <r>
    <s v="5056756528911"/>
    <s v="E08139NB"/>
    <s v="OAT MARL"/>
    <s v="3-6M"/>
    <x v="0"/>
    <n v="11"/>
    <n v="37.5"/>
    <n v="412.5"/>
  </r>
  <r>
    <s v="5056756528966"/>
    <s v="E08140INF"/>
    <s v="NVY"/>
    <s v="18-24M"/>
    <x v="0"/>
    <n v="29"/>
    <n v="41.25"/>
    <n v="1196.25"/>
  </r>
  <r>
    <s v="5056756529109"/>
    <s v="E08142INF"/>
    <s v="CRM"/>
    <s v="9-12M"/>
    <x v="0"/>
    <n v="15"/>
    <n v="41.25"/>
    <n v="618.75"/>
  </r>
  <r>
    <s v="5056756533908"/>
    <s v="F08924NB"/>
    <s v="PINK"/>
    <s v="0-3M"/>
    <x v="0"/>
    <n v="64"/>
    <n v="52.125"/>
    <n v="3336"/>
  </r>
  <r>
    <s v="5056756538224"/>
    <s v="F09057"/>
    <s v="PINK"/>
    <s v="0-3M"/>
    <x v="0"/>
    <n v="53"/>
    <n v="52.125"/>
    <n v="2762.625"/>
  </r>
  <r>
    <s v="5056756538286"/>
    <s v="F09058"/>
    <s v="BBLU"/>
    <s v="6-12M"/>
    <x v="0"/>
    <n v="26"/>
    <n v="52.125"/>
    <n v="1355.25"/>
  </r>
  <r>
    <s v="5056756538323"/>
    <s v="F09060"/>
    <s v="WHT"/>
    <s v="6-12M"/>
    <x v="0"/>
    <n v="46"/>
    <n v="52.125"/>
    <n v="2397.75"/>
  </r>
  <r>
    <s v="5056756538347"/>
    <s v="F09059"/>
    <s v="BLU"/>
    <s v="0-3M"/>
    <x v="0"/>
    <n v="63"/>
    <n v="52.125"/>
    <n v="3283.875"/>
  </r>
  <r>
    <s v="5056756538361"/>
    <s v="F09059"/>
    <s v="BLU"/>
    <s v="6-12M"/>
    <x v="0"/>
    <n v="60"/>
    <n v="52.125"/>
    <n v="3127.5"/>
  </r>
  <r>
    <s v="5056756551711"/>
    <s v="F10182NB"/>
    <s v="PINK"/>
    <s v="0-3M"/>
    <x v="0"/>
    <n v="56"/>
    <n v="48.75"/>
    <n v="2730"/>
  </r>
  <r>
    <s v="5056756551728"/>
    <s v="F10182NB"/>
    <s v="PINK"/>
    <s v="3-6M"/>
    <x v="0"/>
    <n v="45"/>
    <n v="48.75"/>
    <n v="2193.75"/>
  </r>
  <r>
    <s v="5056756551773"/>
    <s v="F10184INF"/>
    <s v="CRM"/>
    <s v="18-24M"/>
    <x v="0"/>
    <n v="68"/>
    <n v="48.75"/>
    <n v="3315"/>
  </r>
  <r>
    <s v="5056756551797"/>
    <s v="F10184NB"/>
    <s v="CRM"/>
    <s v="0-3M"/>
    <x v="0"/>
    <n v="55"/>
    <n v="48.75"/>
    <n v="2681.25"/>
  </r>
  <r>
    <s v="5056756551841"/>
    <s v="F10186INF"/>
    <s v="GRN"/>
    <s v="12-18M"/>
    <x v="0"/>
    <n v="64"/>
    <n v="48.75"/>
    <n v="3120"/>
  </r>
  <r>
    <s v="5056756551858"/>
    <s v="F10186INF"/>
    <s v="GRN"/>
    <s v="18-24M"/>
    <x v="0"/>
    <n v="65"/>
    <n v="48.75"/>
    <n v="3168.75"/>
  </r>
  <r>
    <s v="5056756512064"/>
    <s v="E08166"/>
    <s v="NVY"/>
    <s v="6-9M"/>
    <x v="0"/>
    <n v="44"/>
    <n v="48.75"/>
    <n v="2145"/>
  </r>
  <r>
    <s v="5056756512088"/>
    <s v="E08165"/>
    <s v="CRM"/>
    <s v="0-3M"/>
    <x v="0"/>
    <n v="44"/>
    <n v="48.75"/>
    <n v="2145"/>
  </r>
  <r>
    <s v="5056756512095"/>
    <s v="E08165"/>
    <s v="CRM"/>
    <s v="3-6M"/>
    <x v="0"/>
    <n v="57"/>
    <n v="48.75"/>
    <n v="2778.75"/>
  </r>
  <r>
    <s v="5056756512217"/>
    <s v="E08162"/>
    <s v="BGE"/>
    <s v="3-6M"/>
    <x v="0"/>
    <n v="48"/>
    <n v="48.75"/>
    <n v="2340"/>
  </r>
  <r>
    <s v="5056756514402"/>
    <s v="E08243"/>
    <s v="GRN"/>
    <s v="0-3M"/>
    <x v="0"/>
    <n v="52"/>
    <n v="37.5"/>
    <n v="1950"/>
  </r>
  <r>
    <s v="5056756516437"/>
    <s v="E08119NB"/>
    <s v="BGE"/>
    <s v="6-9M"/>
    <x v="0"/>
    <n v="38"/>
    <n v="30"/>
    <n v="1140"/>
  </r>
  <r>
    <s v="5056756516475"/>
    <s v="E08118NB"/>
    <s v="BBLU"/>
    <s v="6-9M"/>
    <x v="0"/>
    <n v="31"/>
    <n v="30"/>
    <n v="930"/>
  </r>
  <r>
    <s v="5056756516659"/>
    <s v="E08179"/>
    <s v="OAT MARL"/>
    <s v="0-3M"/>
    <x v="0"/>
    <n v="76"/>
    <n v="37.5"/>
    <n v="2850"/>
  </r>
  <r>
    <s v="5056756516727"/>
    <s v="E08175"/>
    <s v="BBLU"/>
    <s v="3-6M"/>
    <x v="0"/>
    <n v="62"/>
    <n v="37.5"/>
    <n v="2325"/>
  </r>
  <r>
    <s v="5056756516758"/>
    <s v="E08174"/>
    <s v="NVY"/>
    <s v="3-6M"/>
    <x v="0"/>
    <n v="66"/>
    <n v="37.5"/>
    <n v="2475"/>
  </r>
  <r>
    <s v="5056756528621"/>
    <s v="E08135INF"/>
    <s v="NVY"/>
    <s v="9-12M"/>
    <x v="0"/>
    <n v="4"/>
    <n v="41.25"/>
    <n v="165"/>
  </r>
  <r>
    <s v="5056756528669"/>
    <s v="E08135NB"/>
    <s v="NVY"/>
    <s v="0-3M"/>
    <x v="0"/>
    <n v="55"/>
    <n v="37.5"/>
    <n v="2062.5"/>
  </r>
  <r>
    <s v="5056756528720"/>
    <s v="E08137INF"/>
    <s v="PINK"/>
    <s v="18-24M"/>
    <x v="0"/>
    <n v="16"/>
    <n v="41.25"/>
    <n v="660"/>
  </r>
  <r>
    <s v="5056756528768"/>
    <s v="E08137NB"/>
    <s v="PINK"/>
    <s v="6-9M"/>
    <x v="0"/>
    <n v="36"/>
    <n v="37.5"/>
    <n v="1350"/>
  </r>
  <r>
    <s v="5056756528782"/>
    <s v="E08138INF"/>
    <s v="BBLU"/>
    <s v="9-12M"/>
    <x v="0"/>
    <n v="80"/>
    <n v="41.25"/>
    <n v="3300"/>
  </r>
  <r>
    <s v="5056756528904"/>
    <s v="E08139NB"/>
    <s v="OAT MARL"/>
    <s v="0-3M"/>
    <x v="0"/>
    <n v="31"/>
    <n v="37.5"/>
    <n v="1162.5"/>
  </r>
  <r>
    <s v="5056756529024"/>
    <s v="E08141INF"/>
    <s v="PINK"/>
    <s v="9-12M"/>
    <x v="0"/>
    <n v="42"/>
    <n v="41.25"/>
    <n v="1732.5"/>
  </r>
  <r>
    <s v="5056756529154"/>
    <s v="E08142NB"/>
    <s v="CRM"/>
    <s v="3-6M"/>
    <x v="0"/>
    <n v="25"/>
    <n v="37.5"/>
    <n v="937.5"/>
  </r>
  <r>
    <s v="5056756529208"/>
    <s v="E08132INF"/>
    <s v="BBLU"/>
    <s v="18-24M"/>
    <x v="0"/>
    <n v="16"/>
    <n v="41.25"/>
    <n v="660"/>
  </r>
  <r>
    <s v="5056756533946"/>
    <s v="F08925NB"/>
    <s v="PINK"/>
    <s v="0-3M"/>
    <x v="0"/>
    <n v="78"/>
    <n v="52.125"/>
    <n v="4065.75"/>
  </r>
  <r>
    <s v="5056756535391"/>
    <s v="F09043"/>
    <s v="WHT"/>
    <s v="12-18M"/>
    <x v="0"/>
    <n v="32"/>
    <n v="52.125"/>
    <n v="1668"/>
  </r>
  <r>
    <s v="5056756535742"/>
    <s v="F09044"/>
    <s v="GREY"/>
    <s v="6-12M"/>
    <x v="0"/>
    <n v="21"/>
    <n v="52.125"/>
    <n v="1094.625"/>
  </r>
  <r>
    <s v="5056756538316"/>
    <s v="F09060"/>
    <s v="WHT"/>
    <s v="3-6M"/>
    <x v="0"/>
    <n v="31"/>
    <n v="52.125"/>
    <n v="1615.875"/>
  </r>
  <r>
    <s v="5056756538422"/>
    <s v="F09053"/>
    <s v="BBLU"/>
    <s v="3-6M"/>
    <x v="0"/>
    <n v="77"/>
    <n v="52.125"/>
    <n v="4013.625"/>
  </r>
  <r>
    <s v="5056756538446"/>
    <s v="F09053"/>
    <s v="BBLU"/>
    <s v="12-24M"/>
    <x v="0"/>
    <n v="70"/>
    <n v="52.125"/>
    <n v="3648.75"/>
  </r>
  <r>
    <s v="5056756551759"/>
    <s v="F10184INF"/>
    <s v="CRM"/>
    <s v="9-12M"/>
    <x v="0"/>
    <n v="72"/>
    <n v="48.75"/>
    <n v="3510"/>
  </r>
  <r>
    <s v="5056756551766"/>
    <s v="F10184INF"/>
    <s v="CRM"/>
    <s v="12-18M"/>
    <x v="0"/>
    <n v="65"/>
    <n v="48.75"/>
    <n v="3168.75"/>
  </r>
  <r>
    <s v="5056756551834"/>
    <s v="F10186INF"/>
    <s v="GRN"/>
    <s v="9-12M"/>
    <x v="0"/>
    <n v="69"/>
    <n v="48.75"/>
    <n v="3363.75"/>
  </r>
  <r>
    <s v="5056756512163"/>
    <s v="E08163"/>
    <s v="GREY"/>
    <s v="0-3M"/>
    <x v="0"/>
    <n v="26"/>
    <n v="48.75"/>
    <n v="1267.5"/>
  </r>
  <r>
    <s v="5056756512262"/>
    <s v="E08161"/>
    <s v="PINK"/>
    <s v="6-9M"/>
    <x v="0"/>
    <n v="28"/>
    <n v="48.75"/>
    <n v="1365"/>
  </r>
  <r>
    <s v="5056756514082"/>
    <s v="E08251"/>
    <s v="OAT MARL"/>
    <s v="0-3M"/>
    <x v="0"/>
    <n v="48"/>
    <n v="37.5"/>
    <n v="1800"/>
  </r>
  <r>
    <s v="5056756514242"/>
    <s v="E08247"/>
    <s v="PINK"/>
    <s v="0-3M"/>
    <x v="0"/>
    <n v="10"/>
    <n v="37.5"/>
    <n v="375"/>
  </r>
  <r>
    <s v="5056756514426"/>
    <s v="E08243"/>
    <s v="GRN"/>
    <s v="6-9M"/>
    <x v="0"/>
    <n v="6"/>
    <n v="37.5"/>
    <n v="225"/>
  </r>
  <r>
    <s v="5056756514440"/>
    <s v="E08173"/>
    <s v="GRM"/>
    <s v="0-3M"/>
    <x v="0"/>
    <n v="71"/>
    <n v="48.75"/>
    <n v="3461.25"/>
  </r>
  <r>
    <s v="5056756514488"/>
    <s v="E08172"/>
    <s v="BGE"/>
    <s v="0-3M"/>
    <x v="0"/>
    <n v="73"/>
    <n v="48.75"/>
    <n v="3558.75"/>
  </r>
  <r>
    <s v="5056756514495"/>
    <s v="E08172"/>
    <s v="BGE"/>
    <s v="3-6M"/>
    <x v="0"/>
    <n v="58"/>
    <n v="48.75"/>
    <n v="2827.5"/>
  </r>
  <r>
    <s v="5056756514549"/>
    <s v="E08171"/>
    <s v="NVY"/>
    <s v="6-9M"/>
    <x v="0"/>
    <n v="65"/>
    <n v="48.75"/>
    <n v="3168.75"/>
  </r>
  <r>
    <s v="5056756516376"/>
    <s v="E08120NB"/>
    <s v="NVY"/>
    <s v="0-3M"/>
    <x v="0"/>
    <n v="41"/>
    <n v="30"/>
    <n v="1230"/>
  </r>
  <r>
    <s v="5056756516420"/>
    <s v="E08119NB"/>
    <s v="BGE"/>
    <s v="3-6M"/>
    <x v="0"/>
    <n v="1"/>
    <n v="30"/>
    <n v="30"/>
  </r>
  <r>
    <s v="5056756516468"/>
    <s v="E08118NB"/>
    <s v="BBLU"/>
    <s v="3-6M"/>
    <x v="0"/>
    <n v="27"/>
    <n v="30"/>
    <n v="810"/>
  </r>
  <r>
    <s v="5056756516598"/>
    <s v="E08183"/>
    <s v="WHT"/>
    <s v="0-3M"/>
    <x v="0"/>
    <n v="59"/>
    <n v="37.5"/>
    <n v="2212.5"/>
  </r>
  <r>
    <s v="5056756516697"/>
    <s v="E08177"/>
    <s v="PINK"/>
    <s v="3-6M"/>
    <x v="0"/>
    <n v="37"/>
    <n v="37.5"/>
    <n v="1387.5"/>
  </r>
  <r>
    <s v="5056756516741"/>
    <s v="E08174"/>
    <s v="NVY"/>
    <s v="0-3M"/>
    <x v="0"/>
    <n v="85"/>
    <n v="37.5"/>
    <n v="3187.5"/>
  </r>
  <r>
    <s v="5056756522957"/>
    <s v="E08176"/>
    <s v="BGE"/>
    <s v="0-3M"/>
    <x v="0"/>
    <n v="67"/>
    <n v="37.5"/>
    <n v="2512.5"/>
  </r>
  <r>
    <s v="5056756528430"/>
    <s v="E08132NB"/>
    <s v="BBLU"/>
    <s v="3-6M"/>
    <x v="0"/>
    <n v="33"/>
    <n v="37.5"/>
    <n v="1237.5"/>
  </r>
  <r>
    <s v="5056756528713"/>
    <s v="E08137INF"/>
    <s v="PINK"/>
    <s v="12-18M"/>
    <x v="0"/>
    <n v="31"/>
    <n v="41.25"/>
    <n v="1278.75"/>
  </r>
  <r>
    <s v="5056756528744"/>
    <s v="E08137NB"/>
    <s v="PINK"/>
    <s v="0-3M"/>
    <x v="0"/>
    <n v="50"/>
    <n v="37.5"/>
    <n v="1875"/>
  </r>
  <r>
    <s v="5056756528867"/>
    <s v="E08139INF"/>
    <s v="OAT MARL"/>
    <s v="9-12M"/>
    <x v="0"/>
    <n v="19"/>
    <n v="41.25"/>
    <n v="783.75"/>
  </r>
  <r>
    <s v="5056756529062"/>
    <s v="E08141NB"/>
    <s v="PINK"/>
    <s v="0-3M"/>
    <x v="0"/>
    <n v="44"/>
    <n v="37.5"/>
    <n v="1650"/>
  </r>
  <r>
    <s v="5056756529161"/>
    <s v="E08142NB"/>
    <s v="CRM"/>
    <s v="6-9M"/>
    <x v="0"/>
    <n v="34"/>
    <n v="37.5"/>
    <n v="1275"/>
  </r>
  <r>
    <s v="5056756529185"/>
    <s v="E08132INF"/>
    <s v="BBLU"/>
    <s v="9-12M"/>
    <x v="0"/>
    <n v="28"/>
    <n v="41.25"/>
    <n v="1155"/>
  </r>
  <r>
    <s v="5056756531898"/>
    <s v="F09076"/>
    <s v="BPNK"/>
    <s v="0-3M"/>
    <x v="0"/>
    <n v="12"/>
    <n v="41.25"/>
    <n v="495"/>
  </r>
  <r>
    <s v="5056756531904"/>
    <s v="F09076"/>
    <s v="BPNK"/>
    <s v="3-6M"/>
    <x v="0"/>
    <n v="54"/>
    <n v="41.25"/>
    <n v="2227.5"/>
  </r>
  <r>
    <s v="5056756533953"/>
    <s v="F08925NB"/>
    <s v="PINK"/>
    <s v="3-6M"/>
    <x v="0"/>
    <n v="69"/>
    <n v="52.125"/>
    <n v="3596.625"/>
  </r>
  <r>
    <s v="5056756533984"/>
    <s v="F08926NB"/>
    <s v="GRN"/>
    <s v="0-3M"/>
    <x v="0"/>
    <n v="69"/>
    <n v="52.125"/>
    <n v="3596.625"/>
  </r>
  <r>
    <s v="5056756533991"/>
    <s v="F08926NB"/>
    <s v="GRN"/>
    <s v="3-6M"/>
    <x v="0"/>
    <n v="48"/>
    <n v="52.125"/>
    <n v="2502"/>
  </r>
  <r>
    <s v="5056756534028"/>
    <s v="F08930NB"/>
    <s v="CRM"/>
    <s v="0-3M"/>
    <x v="0"/>
    <n v="59"/>
    <n v="52.125"/>
    <n v="3075.375"/>
  </r>
  <r>
    <s v="5056756535384"/>
    <s v="F09043"/>
    <s v="WHT"/>
    <s v="6-12M"/>
    <x v="0"/>
    <n v="74"/>
    <n v="52.125"/>
    <n v="3857.25"/>
  </r>
  <r>
    <s v="5056756535407"/>
    <s v="F09043"/>
    <s v="WHT"/>
    <s v="18-24M"/>
    <x v="0"/>
    <n v="25"/>
    <n v="52.125"/>
    <n v="1303.125"/>
  </r>
  <r>
    <s v="5056756535513"/>
    <s v="F09050"/>
    <s v="PINK"/>
    <s v="12-18M"/>
    <x v="0"/>
    <n v="18"/>
    <n v="52.125"/>
    <n v="938.25"/>
  </r>
  <r>
    <s v="5056756535551"/>
    <s v="F09051"/>
    <s v="BGE"/>
    <s v="12-18M"/>
    <x v="0"/>
    <n v="16"/>
    <n v="52.125"/>
    <n v="834"/>
  </r>
  <r>
    <s v="5056756551735"/>
    <s v="F10182NB"/>
    <s v="PINK"/>
    <s v="6-9M"/>
    <x v="0"/>
    <n v="61"/>
    <n v="48.75"/>
    <n v="2973.75"/>
  </r>
  <r>
    <s v="5056756551803"/>
    <s v="F10184NB"/>
    <s v="CRM"/>
    <s v="3-6M"/>
    <x v="0"/>
    <n v="45"/>
    <n v="48.75"/>
    <n v="2193.75"/>
  </r>
  <r>
    <s v="5056756551933"/>
    <s v="F10187INF"/>
    <s v="BLU"/>
    <s v="18-24M"/>
    <x v="0"/>
    <n v="68"/>
    <n v="48.75"/>
    <n v="33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2" cacheId="0" applyNumberFormats="0" applyBorderFormats="0" applyFontFormats="0" applyPatternFormats="0" applyAlignmentFormats="0" applyWidthHeightFormats="1" dataCaption="Values" updatedVersion="8" minRefreshableVersion="3" useAutoFormatting="1" createdVersion="8" indent="0" outline="1" outlineData="1" multipleFieldFilters="0">
  <location ref="N2:P4" firstHeaderRow="0" firstDataRow="1" firstDataCol="1"/>
  <pivotFields count="8"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dataField="1" showAll="0"/>
    <pivotField numFmtId="164" showAll="0"/>
    <pivotField dataField="1" numFmtId="164" showAll="0"/>
  </pivotFields>
  <rowFields count="1">
    <field x="4"/>
  </rowFields>
  <rowItems count="2">
    <i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ock" fld="5" baseField="0" baseItem="0"/>
    <dataField name="Sum of Retail Value" fld="7" baseField="0" baseItem="0" numFmtId="164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68"/>
  <sheetViews>
    <sheetView tabSelected="1" zoomScale="77" zoomScaleNormal="77" workbookViewId="0">
      <selection activeCell="K15" sqref="K15"/>
    </sheetView>
  </sheetViews>
  <sheetFormatPr defaultColWidth="9" defaultRowHeight="18.75"/>
  <cols>
    <col min="1" max="1" width="15.42578125" style="2" customWidth="1"/>
    <col min="2" max="2" width="22" style="23" customWidth="1"/>
    <col min="3" max="3" width="12.5703125" style="23" customWidth="1"/>
    <col min="4" max="4" width="11.7109375" style="23" customWidth="1"/>
    <col min="5" max="5" width="17.7109375" style="23" customWidth="1"/>
    <col min="6" max="6" width="9.28515625" style="23" customWidth="1"/>
    <col min="7" max="7" width="39" style="23" customWidth="1"/>
    <col min="8" max="8" width="39.42578125" style="23" customWidth="1"/>
    <col min="9" max="9" width="14.7109375" style="23" customWidth="1"/>
    <col min="10" max="10" width="14.28515625" style="23" customWidth="1"/>
    <col min="11" max="11" width="11.5703125" style="3" customWidth="1"/>
    <col min="12" max="12" width="9.28515625" customWidth="1"/>
  </cols>
  <sheetData>
    <row r="1" spans="1:256" s="20" customFormat="1" ht="37.5">
      <c r="A1" s="6" t="s">
        <v>0</v>
      </c>
      <c r="B1" s="24" t="s">
        <v>1</v>
      </c>
      <c r="C1" s="6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7" t="s">
        <v>10</v>
      </c>
    </row>
    <row r="2" spans="1:256" s="21" customFormat="1" ht="150" customHeight="1">
      <c r="A2" s="10" t="s">
        <v>11</v>
      </c>
      <c r="B2" s="25"/>
      <c r="C2" s="26" t="s">
        <v>12</v>
      </c>
      <c r="D2" s="27" t="s">
        <v>13</v>
      </c>
      <c r="E2" s="26" t="s">
        <v>12</v>
      </c>
      <c r="F2" s="27" t="s">
        <v>13</v>
      </c>
      <c r="G2" s="16" t="s">
        <v>14</v>
      </c>
      <c r="H2" s="16" t="s">
        <v>15</v>
      </c>
      <c r="I2" s="28" t="s">
        <v>16</v>
      </c>
      <c r="J2" s="16" t="s">
        <v>17</v>
      </c>
      <c r="K2" s="11">
        <v>37.5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s="21" customFormat="1" ht="150.75" customHeight="1">
      <c r="A3" s="10" t="s">
        <v>18</v>
      </c>
      <c r="B3" s="25"/>
      <c r="C3" s="26" t="s">
        <v>12</v>
      </c>
      <c r="D3" s="27" t="s">
        <v>13</v>
      </c>
      <c r="E3" s="26" t="s">
        <v>12</v>
      </c>
      <c r="F3" s="27" t="s">
        <v>13</v>
      </c>
      <c r="G3" s="16" t="s">
        <v>14</v>
      </c>
      <c r="H3" s="16" t="s">
        <v>15</v>
      </c>
      <c r="I3" s="28" t="s">
        <v>16</v>
      </c>
      <c r="J3" s="16" t="s">
        <v>17</v>
      </c>
      <c r="K3" s="11">
        <v>37.5</v>
      </c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s="21" customFormat="1" ht="141.75" customHeight="1">
      <c r="A4" s="10" t="s">
        <v>19</v>
      </c>
      <c r="B4" s="25"/>
      <c r="C4" s="26" t="s">
        <v>12</v>
      </c>
      <c r="D4" s="27" t="s">
        <v>20</v>
      </c>
      <c r="E4" s="26" t="s">
        <v>12</v>
      </c>
      <c r="F4" s="27" t="s">
        <v>20</v>
      </c>
      <c r="G4" s="16" t="s">
        <v>14</v>
      </c>
      <c r="H4" s="16" t="s">
        <v>15</v>
      </c>
      <c r="I4" s="28" t="s">
        <v>16</v>
      </c>
      <c r="J4" s="16" t="s">
        <v>17</v>
      </c>
      <c r="K4" s="11">
        <v>37.5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</row>
    <row r="5" spans="1:256" s="21" customFormat="1" ht="155.25" customHeight="1">
      <c r="A5" s="10" t="s">
        <v>21</v>
      </c>
      <c r="B5" s="25"/>
      <c r="C5" s="26" t="s">
        <v>12</v>
      </c>
      <c r="D5" s="27" t="s">
        <v>20</v>
      </c>
      <c r="E5" s="26" t="s">
        <v>12</v>
      </c>
      <c r="F5" s="27" t="s">
        <v>20</v>
      </c>
      <c r="G5" s="16" t="s">
        <v>14</v>
      </c>
      <c r="H5" s="16" t="s">
        <v>15</v>
      </c>
      <c r="I5" s="28" t="s">
        <v>16</v>
      </c>
      <c r="J5" s="16" t="s">
        <v>17</v>
      </c>
      <c r="K5" s="11">
        <v>37.5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</row>
    <row r="6" spans="1:256" s="21" customFormat="1" ht="141.75" customHeight="1">
      <c r="A6" s="10" t="s">
        <v>22</v>
      </c>
      <c r="B6" s="25"/>
      <c r="C6" s="26" t="s">
        <v>12</v>
      </c>
      <c r="D6" s="27" t="s">
        <v>23</v>
      </c>
      <c r="E6" s="26" t="s">
        <v>12</v>
      </c>
      <c r="F6" s="27" t="s">
        <v>23</v>
      </c>
      <c r="G6" s="16" t="s">
        <v>14</v>
      </c>
      <c r="H6" s="16" t="s">
        <v>15</v>
      </c>
      <c r="I6" s="28" t="s">
        <v>16</v>
      </c>
      <c r="J6" s="16" t="s">
        <v>17</v>
      </c>
      <c r="K6" s="11">
        <v>37.5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s="21" customFormat="1" ht="139.5" customHeight="1">
      <c r="A7" s="10" t="s">
        <v>24</v>
      </c>
      <c r="B7" s="25"/>
      <c r="C7" s="26" t="s">
        <v>12</v>
      </c>
      <c r="D7" s="27" t="s">
        <v>23</v>
      </c>
      <c r="E7" s="26" t="s">
        <v>12</v>
      </c>
      <c r="F7" s="27" t="s">
        <v>23</v>
      </c>
      <c r="G7" s="16" t="s">
        <v>14</v>
      </c>
      <c r="H7" s="16" t="s">
        <v>15</v>
      </c>
      <c r="I7" s="28" t="s">
        <v>16</v>
      </c>
      <c r="J7" s="16" t="s">
        <v>17</v>
      </c>
      <c r="K7" s="11">
        <v>37.5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</row>
    <row r="8" spans="1:256" s="21" customFormat="1" ht="145.5" customHeight="1">
      <c r="A8" s="10" t="s">
        <v>25</v>
      </c>
      <c r="B8" s="25"/>
      <c r="C8" s="26" t="s">
        <v>12</v>
      </c>
      <c r="D8" s="27" t="s">
        <v>23</v>
      </c>
      <c r="E8" s="26" t="s">
        <v>12</v>
      </c>
      <c r="F8" s="27" t="s">
        <v>23</v>
      </c>
      <c r="G8" s="16" t="s">
        <v>14</v>
      </c>
      <c r="H8" s="16" t="s">
        <v>15</v>
      </c>
      <c r="I8" s="28" t="s">
        <v>16</v>
      </c>
      <c r="J8" s="16" t="s">
        <v>17</v>
      </c>
      <c r="K8" s="11">
        <v>37.5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</row>
    <row r="9" spans="1:256" s="21" customFormat="1" ht="100.15" customHeight="1">
      <c r="A9" s="10" t="s">
        <v>26</v>
      </c>
      <c r="B9" s="25"/>
      <c r="C9" s="26" t="s">
        <v>27</v>
      </c>
      <c r="D9" s="27" t="s">
        <v>20</v>
      </c>
      <c r="E9" s="26" t="s">
        <v>28</v>
      </c>
      <c r="F9" s="27" t="s">
        <v>20</v>
      </c>
      <c r="G9" s="16" t="s">
        <v>29</v>
      </c>
      <c r="H9" s="16" t="s">
        <v>30</v>
      </c>
      <c r="I9" s="28" t="s">
        <v>16</v>
      </c>
      <c r="J9" s="16" t="s">
        <v>17</v>
      </c>
      <c r="K9" s="11">
        <v>52.125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</row>
    <row r="10" spans="1:256" s="21" customFormat="1" ht="100.15" customHeight="1">
      <c r="A10" s="10" t="s">
        <v>31</v>
      </c>
      <c r="B10" s="25"/>
      <c r="C10" s="26" t="s">
        <v>27</v>
      </c>
      <c r="D10" s="27" t="s">
        <v>13</v>
      </c>
      <c r="E10" s="26" t="s">
        <v>28</v>
      </c>
      <c r="F10" s="27" t="s">
        <v>13</v>
      </c>
      <c r="G10" s="16" t="s">
        <v>29</v>
      </c>
      <c r="H10" s="16" t="s">
        <v>30</v>
      </c>
      <c r="I10" s="28" t="s">
        <v>16</v>
      </c>
      <c r="J10" s="16" t="s">
        <v>17</v>
      </c>
      <c r="K10" s="11">
        <v>52.125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</row>
    <row r="11" spans="1:256" s="21" customFormat="1" ht="100.15" customHeight="1">
      <c r="A11" s="10" t="s">
        <v>32</v>
      </c>
      <c r="B11" s="25"/>
      <c r="C11" s="26" t="s">
        <v>27</v>
      </c>
      <c r="D11" s="27" t="s">
        <v>23</v>
      </c>
      <c r="E11" s="26" t="s">
        <v>28</v>
      </c>
      <c r="F11" s="27" t="s">
        <v>23</v>
      </c>
      <c r="G11" s="16" t="s">
        <v>29</v>
      </c>
      <c r="H11" s="16" t="s">
        <v>30</v>
      </c>
      <c r="I11" s="28" t="s">
        <v>16</v>
      </c>
      <c r="J11" s="16" t="s">
        <v>17</v>
      </c>
      <c r="K11" s="11">
        <v>52.125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</row>
    <row r="12" spans="1:256" s="21" customFormat="1" ht="100.15" customHeight="1">
      <c r="A12" s="15" t="s">
        <v>33</v>
      </c>
      <c r="B12" s="30"/>
      <c r="C12" s="16" t="s">
        <v>34</v>
      </c>
      <c r="D12" s="16" t="s">
        <v>35</v>
      </c>
      <c r="E12" s="15" t="s">
        <v>36</v>
      </c>
      <c r="F12" s="15" t="s">
        <v>37</v>
      </c>
      <c r="G12" s="15" t="s">
        <v>38</v>
      </c>
      <c r="H12" s="27" t="s">
        <v>39</v>
      </c>
      <c r="I12" s="15" t="s">
        <v>40</v>
      </c>
      <c r="J12" s="16" t="s">
        <v>17</v>
      </c>
      <c r="K12" s="11">
        <v>37.5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</row>
    <row r="13" spans="1:256" s="21" customFormat="1" ht="100.15" customHeight="1">
      <c r="A13" s="15" t="s">
        <v>41</v>
      </c>
      <c r="B13" s="30"/>
      <c r="C13" s="16" t="s">
        <v>34</v>
      </c>
      <c r="D13" s="16" t="s">
        <v>35</v>
      </c>
      <c r="E13" s="15" t="s">
        <v>36</v>
      </c>
      <c r="F13" s="15" t="s">
        <v>37</v>
      </c>
      <c r="G13" s="15" t="s">
        <v>38</v>
      </c>
      <c r="H13" s="27" t="s">
        <v>42</v>
      </c>
      <c r="I13" s="15" t="s">
        <v>40</v>
      </c>
      <c r="J13" s="16" t="s">
        <v>17</v>
      </c>
      <c r="K13" s="11">
        <v>41.25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</row>
    <row r="14" spans="1:256" s="21" customFormat="1" ht="100.15" customHeight="1">
      <c r="A14" s="15" t="s">
        <v>43</v>
      </c>
      <c r="B14" s="30"/>
      <c r="C14" s="16" t="s">
        <v>34</v>
      </c>
      <c r="D14" s="16" t="s">
        <v>44</v>
      </c>
      <c r="E14" s="15" t="s">
        <v>36</v>
      </c>
      <c r="F14" s="15" t="s">
        <v>13</v>
      </c>
      <c r="G14" s="15" t="s">
        <v>38</v>
      </c>
      <c r="H14" s="27" t="s">
        <v>39</v>
      </c>
      <c r="I14" s="15" t="s">
        <v>40</v>
      </c>
      <c r="J14" s="16" t="s">
        <v>17</v>
      </c>
      <c r="K14" s="11">
        <v>37.5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</row>
    <row r="15" spans="1:256" s="21" customFormat="1" ht="100.15" customHeight="1">
      <c r="A15" s="15" t="s">
        <v>45</v>
      </c>
      <c r="B15" s="30"/>
      <c r="C15" s="16" t="s">
        <v>34</v>
      </c>
      <c r="D15" s="16" t="s">
        <v>44</v>
      </c>
      <c r="E15" s="15" t="s">
        <v>36</v>
      </c>
      <c r="F15" s="15" t="s">
        <v>13</v>
      </c>
      <c r="G15" s="15" t="s">
        <v>38</v>
      </c>
      <c r="H15" s="27" t="s">
        <v>42</v>
      </c>
      <c r="I15" s="15" t="s">
        <v>40</v>
      </c>
      <c r="J15" s="16" t="s">
        <v>17</v>
      </c>
      <c r="K15" s="11">
        <v>41.25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</row>
    <row r="16" spans="1:256" s="21" customFormat="1" ht="100.15" customHeight="1">
      <c r="A16" s="15" t="s">
        <v>46</v>
      </c>
      <c r="B16" s="30"/>
      <c r="C16" s="16" t="s">
        <v>34</v>
      </c>
      <c r="D16" s="16" t="s">
        <v>47</v>
      </c>
      <c r="E16" s="15" t="s">
        <v>36</v>
      </c>
      <c r="F16" s="15" t="s">
        <v>48</v>
      </c>
      <c r="G16" s="15" t="s">
        <v>38</v>
      </c>
      <c r="H16" s="27" t="s">
        <v>39</v>
      </c>
      <c r="I16" s="15" t="s">
        <v>40</v>
      </c>
      <c r="J16" s="16" t="s">
        <v>17</v>
      </c>
      <c r="K16" s="11">
        <v>37.5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</row>
    <row r="17" spans="1:256" s="21" customFormat="1" ht="100.15" customHeight="1">
      <c r="A17" s="15" t="s">
        <v>49</v>
      </c>
      <c r="B17" s="30"/>
      <c r="C17" s="16" t="s">
        <v>34</v>
      </c>
      <c r="D17" s="16" t="s">
        <v>47</v>
      </c>
      <c r="E17" s="15" t="s">
        <v>36</v>
      </c>
      <c r="F17" s="15" t="s">
        <v>48</v>
      </c>
      <c r="G17" s="15" t="s">
        <v>38</v>
      </c>
      <c r="H17" s="27" t="s">
        <v>42</v>
      </c>
      <c r="I17" s="15" t="s">
        <v>40</v>
      </c>
      <c r="J17" s="16" t="s">
        <v>17</v>
      </c>
      <c r="K17" s="11">
        <v>41.25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</row>
    <row r="18" spans="1:256" s="21" customFormat="1" ht="100.15" customHeight="1">
      <c r="A18" s="15" t="s">
        <v>50</v>
      </c>
      <c r="B18" s="30"/>
      <c r="C18" s="16" t="s">
        <v>34</v>
      </c>
      <c r="D18" s="16" t="s">
        <v>51</v>
      </c>
      <c r="E18" s="15" t="s">
        <v>36</v>
      </c>
      <c r="F18" s="15" t="s">
        <v>13</v>
      </c>
      <c r="G18" s="15" t="s">
        <v>52</v>
      </c>
      <c r="H18" s="27" t="s">
        <v>39</v>
      </c>
      <c r="I18" s="15" t="s">
        <v>40</v>
      </c>
      <c r="J18" s="16" t="s">
        <v>17</v>
      </c>
      <c r="K18" s="11">
        <v>37.5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</row>
    <row r="19" spans="1:256" s="21" customFormat="1" ht="100.15" customHeight="1">
      <c r="A19" s="15" t="s">
        <v>53</v>
      </c>
      <c r="B19" s="30"/>
      <c r="C19" s="16" t="s">
        <v>34</v>
      </c>
      <c r="D19" s="16" t="s">
        <v>54</v>
      </c>
      <c r="E19" s="15" t="s">
        <v>36</v>
      </c>
      <c r="F19" s="15" t="s">
        <v>13</v>
      </c>
      <c r="G19" s="15" t="s">
        <v>52</v>
      </c>
      <c r="H19" s="27" t="s">
        <v>42</v>
      </c>
      <c r="I19" s="15" t="s">
        <v>40</v>
      </c>
      <c r="J19" s="16" t="s">
        <v>17</v>
      </c>
      <c r="K19" s="11">
        <v>41.25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</row>
    <row r="20" spans="1:256" s="21" customFormat="1" ht="100.15" customHeight="1">
      <c r="A20" s="15" t="s">
        <v>55</v>
      </c>
      <c r="B20" s="30"/>
      <c r="C20" s="16" t="s">
        <v>34</v>
      </c>
      <c r="D20" s="16" t="s">
        <v>56</v>
      </c>
      <c r="E20" s="15" t="s">
        <v>36</v>
      </c>
      <c r="F20" s="15" t="s">
        <v>37</v>
      </c>
      <c r="G20" s="15" t="s">
        <v>38</v>
      </c>
      <c r="H20" s="27" t="s">
        <v>39</v>
      </c>
      <c r="I20" s="15" t="s">
        <v>40</v>
      </c>
      <c r="J20" s="16" t="s">
        <v>17</v>
      </c>
      <c r="K20" s="11">
        <v>37.5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</row>
    <row r="21" spans="1:256" s="21" customFormat="1" ht="100.15" customHeight="1">
      <c r="A21" s="15" t="s">
        <v>57</v>
      </c>
      <c r="B21" s="30"/>
      <c r="C21" s="16" t="s">
        <v>34</v>
      </c>
      <c r="D21" s="16" t="s">
        <v>56</v>
      </c>
      <c r="E21" s="15" t="s">
        <v>36</v>
      </c>
      <c r="F21" s="15" t="s">
        <v>37</v>
      </c>
      <c r="G21" s="15" t="s">
        <v>38</v>
      </c>
      <c r="H21" s="27" t="s">
        <v>42</v>
      </c>
      <c r="I21" s="15" t="s">
        <v>40</v>
      </c>
      <c r="J21" s="16" t="s">
        <v>17</v>
      </c>
      <c r="K21" s="11">
        <v>41.25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</row>
    <row r="22" spans="1:256" s="21" customFormat="1" ht="100.15" customHeight="1">
      <c r="A22" s="16" t="s">
        <v>58</v>
      </c>
      <c r="B22" s="27"/>
      <c r="C22" s="16" t="s">
        <v>34</v>
      </c>
      <c r="D22" s="16" t="s">
        <v>35</v>
      </c>
      <c r="E22" s="27" t="s">
        <v>36</v>
      </c>
      <c r="F22" s="27" t="s">
        <v>37</v>
      </c>
      <c r="G22" s="10" t="s">
        <v>59</v>
      </c>
      <c r="H22" s="27" t="s">
        <v>39</v>
      </c>
      <c r="I22" s="27" t="s">
        <v>60</v>
      </c>
      <c r="J22" s="16" t="s">
        <v>17</v>
      </c>
      <c r="K22" s="11">
        <v>52.125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</row>
    <row r="23" spans="1:256" s="21" customFormat="1" ht="100.15" customHeight="1">
      <c r="A23" s="16" t="s">
        <v>61</v>
      </c>
      <c r="B23" s="27"/>
      <c r="C23" s="16" t="s">
        <v>34</v>
      </c>
      <c r="D23" s="16" t="s">
        <v>35</v>
      </c>
      <c r="E23" s="27" t="s">
        <v>36</v>
      </c>
      <c r="F23" s="15" t="s">
        <v>37</v>
      </c>
      <c r="G23" s="10" t="s">
        <v>59</v>
      </c>
      <c r="H23" s="27" t="s">
        <v>39</v>
      </c>
      <c r="I23" s="27" t="s">
        <v>60</v>
      </c>
      <c r="J23" s="16" t="s">
        <v>17</v>
      </c>
      <c r="K23" s="11">
        <v>52.125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</row>
    <row r="24" spans="1:256" s="21" customFormat="1" ht="100.15" customHeight="1">
      <c r="A24" s="16" t="s">
        <v>62</v>
      </c>
      <c r="B24" s="27"/>
      <c r="C24" s="16" t="s">
        <v>34</v>
      </c>
      <c r="D24" s="16" t="s">
        <v>63</v>
      </c>
      <c r="E24" s="27" t="s">
        <v>36</v>
      </c>
      <c r="F24" s="15" t="s">
        <v>37</v>
      </c>
      <c r="G24" s="10" t="s">
        <v>59</v>
      </c>
      <c r="H24" s="27" t="s">
        <v>39</v>
      </c>
      <c r="I24" s="27" t="s">
        <v>60</v>
      </c>
      <c r="J24" s="16" t="s">
        <v>17</v>
      </c>
      <c r="K24" s="11">
        <v>52.125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</row>
    <row r="25" spans="1:256" s="21" customFormat="1" ht="100.15" customHeight="1">
      <c r="A25" s="16" t="s">
        <v>64</v>
      </c>
      <c r="B25" s="27"/>
      <c r="C25" s="16" t="s">
        <v>34</v>
      </c>
      <c r="D25" s="16" t="s">
        <v>56</v>
      </c>
      <c r="E25" s="27" t="s">
        <v>36</v>
      </c>
      <c r="F25" s="15" t="s">
        <v>37</v>
      </c>
      <c r="G25" s="10" t="s">
        <v>59</v>
      </c>
      <c r="H25" s="27" t="s">
        <v>39</v>
      </c>
      <c r="I25" s="27" t="s">
        <v>60</v>
      </c>
      <c r="J25" s="16" t="s">
        <v>17</v>
      </c>
      <c r="K25" s="11">
        <v>52.125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</row>
    <row r="26" spans="1:256" s="21" customFormat="1" ht="100.15" customHeight="1">
      <c r="A26" s="16" t="s">
        <v>65</v>
      </c>
      <c r="B26" s="27"/>
      <c r="C26" s="16" t="s">
        <v>66</v>
      </c>
      <c r="D26" s="16" t="s">
        <v>56</v>
      </c>
      <c r="E26" s="16" t="s">
        <v>67</v>
      </c>
      <c r="F26" s="27" t="s">
        <v>48</v>
      </c>
      <c r="G26" s="27" t="s">
        <v>68</v>
      </c>
      <c r="H26" s="27" t="s">
        <v>39</v>
      </c>
      <c r="I26" s="15" t="s">
        <v>40</v>
      </c>
      <c r="J26" s="16" t="s">
        <v>17</v>
      </c>
      <c r="K26" s="11">
        <v>30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</row>
    <row r="27" spans="1:256" s="21" customFormat="1" ht="100.15" customHeight="1">
      <c r="A27" s="16" t="s">
        <v>69</v>
      </c>
      <c r="B27" s="27"/>
      <c r="C27" s="16" t="s">
        <v>66</v>
      </c>
      <c r="D27" s="16" t="s">
        <v>70</v>
      </c>
      <c r="E27" s="16" t="s">
        <v>67</v>
      </c>
      <c r="F27" s="27" t="s">
        <v>48</v>
      </c>
      <c r="G27" s="27" t="s">
        <v>68</v>
      </c>
      <c r="H27" s="27" t="s">
        <v>39</v>
      </c>
      <c r="I27" s="15" t="s">
        <v>40</v>
      </c>
      <c r="J27" s="16" t="s">
        <v>17</v>
      </c>
      <c r="K27" s="11">
        <v>30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</row>
    <row r="28" spans="1:256" s="21" customFormat="1" ht="100.15" customHeight="1">
      <c r="A28" s="16" t="s">
        <v>71</v>
      </c>
      <c r="B28" s="27"/>
      <c r="C28" s="16" t="s">
        <v>66</v>
      </c>
      <c r="D28" s="16" t="s">
        <v>54</v>
      </c>
      <c r="E28" s="16" t="s">
        <v>67</v>
      </c>
      <c r="F28" s="27" t="s">
        <v>13</v>
      </c>
      <c r="G28" s="27" t="s">
        <v>68</v>
      </c>
      <c r="H28" s="27" t="s">
        <v>39</v>
      </c>
      <c r="I28" s="15" t="s">
        <v>40</v>
      </c>
      <c r="J28" s="16" t="s">
        <v>17</v>
      </c>
      <c r="K28" s="11">
        <v>30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</row>
    <row r="29" spans="1:256" s="21" customFormat="1" ht="100.15" customHeight="1">
      <c r="A29" s="16" t="s">
        <v>72</v>
      </c>
      <c r="B29" s="27"/>
      <c r="C29" s="16" t="s">
        <v>66</v>
      </c>
      <c r="D29" s="16" t="s">
        <v>44</v>
      </c>
      <c r="E29" s="16" t="s">
        <v>67</v>
      </c>
      <c r="F29" s="27" t="s">
        <v>13</v>
      </c>
      <c r="G29" s="27" t="s">
        <v>68</v>
      </c>
      <c r="H29" s="27" t="s">
        <v>39</v>
      </c>
      <c r="I29" s="15" t="s">
        <v>40</v>
      </c>
      <c r="J29" s="16" t="s">
        <v>17</v>
      </c>
      <c r="K29" s="11">
        <v>30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</row>
    <row r="30" spans="1:256" s="21" customFormat="1" ht="100.15" customHeight="1">
      <c r="A30" s="16" t="s">
        <v>73</v>
      </c>
      <c r="B30" s="27"/>
      <c r="C30" s="16" t="s">
        <v>66</v>
      </c>
      <c r="D30" s="16" t="s">
        <v>74</v>
      </c>
      <c r="E30" s="16" t="s">
        <v>67</v>
      </c>
      <c r="F30" s="15" t="s">
        <v>37</v>
      </c>
      <c r="G30" s="27" t="s">
        <v>68</v>
      </c>
      <c r="H30" s="27" t="s">
        <v>39</v>
      </c>
      <c r="I30" s="15" t="s">
        <v>40</v>
      </c>
      <c r="J30" s="16" t="s">
        <v>17</v>
      </c>
      <c r="K30" s="11">
        <v>30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</row>
    <row r="31" spans="1:256" s="21" customFormat="1" ht="100.15" customHeight="1">
      <c r="A31" s="16" t="s">
        <v>75</v>
      </c>
      <c r="B31" s="27"/>
      <c r="C31" s="16" t="s">
        <v>66</v>
      </c>
      <c r="D31" s="16" t="s">
        <v>35</v>
      </c>
      <c r="E31" s="16" t="s">
        <v>76</v>
      </c>
      <c r="F31" s="15" t="s">
        <v>37</v>
      </c>
      <c r="G31" s="27" t="s">
        <v>68</v>
      </c>
      <c r="H31" s="27" t="s">
        <v>39</v>
      </c>
      <c r="I31" s="15" t="s">
        <v>40</v>
      </c>
      <c r="J31" s="16" t="s">
        <v>17</v>
      </c>
      <c r="K31" s="11">
        <v>37.125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</row>
    <row r="32" spans="1:256" s="21" customFormat="1" ht="100.15" customHeight="1">
      <c r="A32" s="16" t="s">
        <v>77</v>
      </c>
      <c r="B32" s="27"/>
      <c r="C32" s="16" t="s">
        <v>78</v>
      </c>
      <c r="D32" s="16" t="s">
        <v>63</v>
      </c>
      <c r="E32" s="16" t="s">
        <v>79</v>
      </c>
      <c r="F32" s="27" t="s">
        <v>48</v>
      </c>
      <c r="G32" s="16" t="s">
        <v>80</v>
      </c>
      <c r="H32" s="27" t="s">
        <v>39</v>
      </c>
      <c r="I32" s="15" t="s">
        <v>40</v>
      </c>
      <c r="J32" s="16" t="s">
        <v>17</v>
      </c>
      <c r="K32" s="11">
        <v>37.5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</row>
    <row r="33" spans="1:256" s="21" customFormat="1" ht="100.15" customHeight="1">
      <c r="A33" s="16" t="s">
        <v>81</v>
      </c>
      <c r="B33" s="27"/>
      <c r="C33" s="16" t="s">
        <v>78</v>
      </c>
      <c r="D33" s="16" t="s">
        <v>56</v>
      </c>
      <c r="E33" s="16" t="s">
        <v>79</v>
      </c>
      <c r="F33" s="27" t="s">
        <v>48</v>
      </c>
      <c r="G33" s="16" t="s">
        <v>80</v>
      </c>
      <c r="H33" s="27" t="s">
        <v>39</v>
      </c>
      <c r="I33" s="15" t="s">
        <v>40</v>
      </c>
      <c r="J33" s="16" t="s">
        <v>17</v>
      </c>
      <c r="K33" s="11">
        <v>37.5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</row>
    <row r="34" spans="1:256" s="21" customFormat="1" ht="100.15" customHeight="1">
      <c r="A34" s="16" t="s">
        <v>82</v>
      </c>
      <c r="B34" s="27"/>
      <c r="C34" s="16" t="s">
        <v>78</v>
      </c>
      <c r="D34" s="16" t="s">
        <v>35</v>
      </c>
      <c r="E34" s="16" t="s">
        <v>79</v>
      </c>
      <c r="F34" s="15" t="s">
        <v>37</v>
      </c>
      <c r="G34" s="16" t="s">
        <v>80</v>
      </c>
      <c r="H34" s="27" t="s">
        <v>39</v>
      </c>
      <c r="I34" s="15" t="s">
        <v>40</v>
      </c>
      <c r="J34" s="16" t="s">
        <v>17</v>
      </c>
      <c r="K34" s="11">
        <v>37.5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</row>
    <row r="35" spans="1:256" s="21" customFormat="1" ht="100.15" customHeight="1">
      <c r="A35" s="16" t="s">
        <v>83</v>
      </c>
      <c r="B35" s="27"/>
      <c r="C35" s="16" t="s">
        <v>78</v>
      </c>
      <c r="D35" s="16" t="s">
        <v>44</v>
      </c>
      <c r="E35" s="16" t="s">
        <v>79</v>
      </c>
      <c r="F35" s="27" t="s">
        <v>13</v>
      </c>
      <c r="G35" s="16" t="s">
        <v>80</v>
      </c>
      <c r="H35" s="27" t="s">
        <v>39</v>
      </c>
      <c r="I35" s="15" t="s">
        <v>40</v>
      </c>
      <c r="J35" s="16" t="s">
        <v>17</v>
      </c>
      <c r="K35" s="11">
        <v>37.5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</row>
    <row r="36" spans="1:256" s="21" customFormat="1" ht="100.15" customHeight="1">
      <c r="A36" s="16" t="s">
        <v>84</v>
      </c>
      <c r="B36" s="27"/>
      <c r="C36" s="16" t="s">
        <v>78</v>
      </c>
      <c r="D36" s="16" t="s">
        <v>51</v>
      </c>
      <c r="E36" s="16" t="s">
        <v>79</v>
      </c>
      <c r="F36" s="27" t="s">
        <v>13</v>
      </c>
      <c r="G36" s="16" t="s">
        <v>85</v>
      </c>
      <c r="H36" s="27" t="s">
        <v>39</v>
      </c>
      <c r="I36" s="15" t="s">
        <v>40</v>
      </c>
      <c r="J36" s="16" t="s">
        <v>17</v>
      </c>
      <c r="K36" s="11">
        <v>37.5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</row>
    <row r="37" spans="1:256" s="21" customFormat="1" ht="100.15" customHeight="1">
      <c r="A37" s="16" t="s">
        <v>86</v>
      </c>
      <c r="B37" s="27"/>
      <c r="C37" s="16" t="s">
        <v>78</v>
      </c>
      <c r="D37" s="16" t="s">
        <v>87</v>
      </c>
      <c r="E37" s="16" t="s">
        <v>79</v>
      </c>
      <c r="F37" s="27" t="s">
        <v>48</v>
      </c>
      <c r="G37" s="16" t="s">
        <v>88</v>
      </c>
      <c r="H37" s="27" t="s">
        <v>39</v>
      </c>
      <c r="I37" s="15" t="s">
        <v>40</v>
      </c>
      <c r="J37" s="16" t="s">
        <v>17</v>
      </c>
      <c r="K37" s="11">
        <v>37.5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</row>
    <row r="38" spans="1:256" s="21" customFormat="1" ht="100.15" customHeight="1">
      <c r="A38" s="16" t="s">
        <v>89</v>
      </c>
      <c r="B38" s="27"/>
      <c r="C38" s="16" t="s">
        <v>90</v>
      </c>
      <c r="D38" s="16" t="s">
        <v>54</v>
      </c>
      <c r="E38" s="27" t="s">
        <v>27</v>
      </c>
      <c r="F38" s="27" t="s">
        <v>13</v>
      </c>
      <c r="G38" s="16" t="s">
        <v>91</v>
      </c>
      <c r="H38" s="27" t="s">
        <v>92</v>
      </c>
      <c r="I38" s="15" t="s">
        <v>40</v>
      </c>
      <c r="J38" s="16" t="s">
        <v>17</v>
      </c>
      <c r="K38" s="11">
        <v>52.125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</row>
    <row r="39" spans="1:256" s="21" customFormat="1" ht="100.15" customHeight="1">
      <c r="A39" s="16" t="s">
        <v>93</v>
      </c>
      <c r="B39" s="27"/>
      <c r="C39" s="16" t="s">
        <v>90</v>
      </c>
      <c r="D39" s="16" t="s">
        <v>70</v>
      </c>
      <c r="E39" s="27" t="s">
        <v>27</v>
      </c>
      <c r="F39" s="27" t="s">
        <v>48</v>
      </c>
      <c r="G39" s="16" t="s">
        <v>94</v>
      </c>
      <c r="H39" s="27" t="s">
        <v>92</v>
      </c>
      <c r="I39" s="15" t="s">
        <v>40</v>
      </c>
      <c r="J39" s="16" t="s">
        <v>17</v>
      </c>
      <c r="K39" s="11">
        <v>52.125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</row>
    <row r="40" spans="1:256" s="21" customFormat="1" ht="100.15" customHeight="1">
      <c r="A40" s="16" t="s">
        <v>95</v>
      </c>
      <c r="B40" s="27"/>
      <c r="C40" s="16" t="s">
        <v>90</v>
      </c>
      <c r="D40" s="16" t="s">
        <v>96</v>
      </c>
      <c r="E40" s="27" t="s">
        <v>27</v>
      </c>
      <c r="F40" s="27" t="s">
        <v>48</v>
      </c>
      <c r="G40" s="16" t="s">
        <v>94</v>
      </c>
      <c r="H40" s="27" t="s">
        <v>92</v>
      </c>
      <c r="I40" s="15" t="s">
        <v>40</v>
      </c>
      <c r="J40" s="16" t="s">
        <v>17</v>
      </c>
      <c r="K40" s="11">
        <v>52.125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</row>
    <row r="41" spans="1:256" s="21" customFormat="1" ht="100.15" customHeight="1">
      <c r="A41" s="16" t="s">
        <v>97</v>
      </c>
      <c r="B41" s="27"/>
      <c r="C41" s="16" t="s">
        <v>90</v>
      </c>
      <c r="D41" s="16" t="s">
        <v>44</v>
      </c>
      <c r="E41" s="27" t="s">
        <v>27</v>
      </c>
      <c r="F41" s="27" t="s">
        <v>13</v>
      </c>
      <c r="G41" s="16" t="s">
        <v>94</v>
      </c>
      <c r="H41" s="27" t="s">
        <v>92</v>
      </c>
      <c r="I41" s="15" t="s">
        <v>40</v>
      </c>
      <c r="J41" s="16" t="s">
        <v>17</v>
      </c>
      <c r="K41" s="11">
        <v>52.125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</row>
    <row r="42" spans="1:256" s="21" customFormat="1" ht="100.15" customHeight="1">
      <c r="A42" s="16" t="s">
        <v>98</v>
      </c>
      <c r="B42" s="27"/>
      <c r="C42" s="16" t="s">
        <v>90</v>
      </c>
      <c r="D42" s="16" t="s">
        <v>35</v>
      </c>
      <c r="E42" s="27" t="s">
        <v>27</v>
      </c>
      <c r="F42" s="15" t="s">
        <v>37</v>
      </c>
      <c r="G42" s="16" t="s">
        <v>99</v>
      </c>
      <c r="H42" s="27" t="s">
        <v>92</v>
      </c>
      <c r="I42" s="15" t="s">
        <v>40</v>
      </c>
      <c r="J42" s="16" t="s">
        <v>17</v>
      </c>
      <c r="K42" s="11">
        <v>52.125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</row>
    <row r="43" spans="1:256" s="21" customFormat="1" ht="100.15" customHeight="1">
      <c r="A43" s="16" t="s">
        <v>100</v>
      </c>
      <c r="B43" s="27"/>
      <c r="C43" s="16" t="s">
        <v>90</v>
      </c>
      <c r="D43" s="16" t="s">
        <v>35</v>
      </c>
      <c r="E43" s="27" t="s">
        <v>27</v>
      </c>
      <c r="F43" s="15" t="s">
        <v>37</v>
      </c>
      <c r="G43" s="16" t="s">
        <v>94</v>
      </c>
      <c r="H43" s="27" t="s">
        <v>92</v>
      </c>
      <c r="I43" s="15" t="s">
        <v>40</v>
      </c>
      <c r="J43" s="16" t="s">
        <v>17</v>
      </c>
      <c r="K43" s="11">
        <v>52.125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</row>
    <row r="44" spans="1:256" s="21" customFormat="1" ht="100.15" customHeight="1">
      <c r="A44" s="16" t="s">
        <v>101</v>
      </c>
      <c r="B44" s="27"/>
      <c r="C44" s="16" t="s">
        <v>90</v>
      </c>
      <c r="D44" s="16" t="s">
        <v>102</v>
      </c>
      <c r="E44" s="27" t="s">
        <v>27</v>
      </c>
      <c r="F44" s="27" t="s">
        <v>48</v>
      </c>
      <c r="G44" s="16" t="s">
        <v>94</v>
      </c>
      <c r="H44" s="27" t="s">
        <v>92</v>
      </c>
      <c r="I44" s="15" t="s">
        <v>40</v>
      </c>
      <c r="J44" s="16" t="s">
        <v>17</v>
      </c>
      <c r="K44" s="11">
        <v>52.125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</row>
    <row r="45" spans="1:256" s="21" customFormat="1" ht="100.15" customHeight="1">
      <c r="A45" s="16" t="s">
        <v>103</v>
      </c>
      <c r="B45" s="27"/>
      <c r="C45" s="16" t="s">
        <v>90</v>
      </c>
      <c r="D45" s="16" t="s">
        <v>56</v>
      </c>
      <c r="E45" s="27" t="s">
        <v>27</v>
      </c>
      <c r="F45" s="27" t="s">
        <v>48</v>
      </c>
      <c r="G45" s="16" t="s">
        <v>29</v>
      </c>
      <c r="H45" s="27" t="s">
        <v>104</v>
      </c>
      <c r="I45" s="15" t="s">
        <v>40</v>
      </c>
      <c r="J45" s="16" t="s">
        <v>17</v>
      </c>
      <c r="K45" s="11">
        <v>52.125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</row>
    <row r="46" spans="1:256" s="21" customFormat="1" ht="100.15" customHeight="1">
      <c r="A46" s="16" t="s">
        <v>105</v>
      </c>
      <c r="B46" s="27"/>
      <c r="C46" s="16" t="s">
        <v>90</v>
      </c>
      <c r="D46" s="16" t="s">
        <v>35</v>
      </c>
      <c r="E46" s="27" t="s">
        <v>27</v>
      </c>
      <c r="F46" s="15" t="s">
        <v>37</v>
      </c>
      <c r="G46" s="16" t="s">
        <v>29</v>
      </c>
      <c r="H46" s="27" t="s">
        <v>104</v>
      </c>
      <c r="I46" s="15" t="s">
        <v>40</v>
      </c>
      <c r="J46" s="16" t="s">
        <v>17</v>
      </c>
      <c r="K46" s="11">
        <v>52.125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</row>
    <row r="47" spans="1:256" s="21" customFormat="1" ht="100.15" customHeight="1">
      <c r="A47" s="16" t="s">
        <v>106</v>
      </c>
      <c r="B47" s="27"/>
      <c r="C47" s="16" t="s">
        <v>90</v>
      </c>
      <c r="D47" s="16" t="s">
        <v>44</v>
      </c>
      <c r="E47" s="27" t="s">
        <v>27</v>
      </c>
      <c r="F47" s="27" t="s">
        <v>13</v>
      </c>
      <c r="G47" s="16" t="s">
        <v>29</v>
      </c>
      <c r="H47" s="27" t="s">
        <v>104</v>
      </c>
      <c r="I47" s="15" t="s">
        <v>40</v>
      </c>
      <c r="J47" s="16" t="s">
        <v>17</v>
      </c>
      <c r="K47" s="11">
        <v>52.125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</row>
    <row r="48" spans="1:256" s="21" customFormat="1" ht="100.15" customHeight="1">
      <c r="A48" s="16" t="s">
        <v>107</v>
      </c>
      <c r="B48" s="27"/>
      <c r="C48" s="16" t="s">
        <v>90</v>
      </c>
      <c r="D48" s="16" t="s">
        <v>108</v>
      </c>
      <c r="E48" s="27" t="s">
        <v>27</v>
      </c>
      <c r="F48" s="27" t="s">
        <v>13</v>
      </c>
      <c r="G48" s="16" t="s">
        <v>29</v>
      </c>
      <c r="H48" s="27" t="s">
        <v>104</v>
      </c>
      <c r="I48" s="15" t="s">
        <v>40</v>
      </c>
      <c r="J48" s="16" t="s">
        <v>17</v>
      </c>
      <c r="K48" s="11">
        <v>52.125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</row>
    <row r="49" spans="1:256" s="21" customFormat="1" ht="100.15" customHeight="1">
      <c r="A49" s="16" t="s">
        <v>109</v>
      </c>
      <c r="B49" s="27"/>
      <c r="C49" s="16" t="s">
        <v>90</v>
      </c>
      <c r="D49" s="16" t="s">
        <v>70</v>
      </c>
      <c r="E49" s="27" t="s">
        <v>27</v>
      </c>
      <c r="F49" s="27" t="s">
        <v>48</v>
      </c>
      <c r="G49" s="16" t="s">
        <v>29</v>
      </c>
      <c r="H49" s="27" t="s">
        <v>104</v>
      </c>
      <c r="I49" s="15" t="s">
        <v>40</v>
      </c>
      <c r="J49" s="16" t="s">
        <v>17</v>
      </c>
      <c r="K49" s="11">
        <v>52.125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</row>
    <row r="50" spans="1:256" s="21" customFormat="1" ht="100.15" customHeight="1">
      <c r="A50" s="16" t="s">
        <v>110</v>
      </c>
      <c r="B50" s="27"/>
      <c r="C50" s="16" t="s">
        <v>111</v>
      </c>
      <c r="D50" s="16" t="s">
        <v>44</v>
      </c>
      <c r="E50" s="16" t="s">
        <v>112</v>
      </c>
      <c r="F50" s="27" t="s">
        <v>13</v>
      </c>
      <c r="G50" s="16" t="s">
        <v>113</v>
      </c>
      <c r="H50" s="27" t="s">
        <v>114</v>
      </c>
      <c r="I50" s="15" t="s">
        <v>40</v>
      </c>
      <c r="J50" s="16" t="s">
        <v>17</v>
      </c>
      <c r="K50" s="11">
        <v>48.75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</row>
    <row r="51" spans="1:256" s="21" customFormat="1" ht="100.15" customHeight="1">
      <c r="A51" s="16" t="s">
        <v>115</v>
      </c>
      <c r="B51" s="27"/>
      <c r="C51" s="16" t="s">
        <v>111</v>
      </c>
      <c r="D51" s="16" t="s">
        <v>74</v>
      </c>
      <c r="E51" s="16" t="s">
        <v>112</v>
      </c>
      <c r="F51" s="27" t="s">
        <v>37</v>
      </c>
      <c r="G51" s="16" t="s">
        <v>113</v>
      </c>
      <c r="H51" s="27" t="s">
        <v>114</v>
      </c>
      <c r="I51" s="15" t="s">
        <v>40</v>
      </c>
      <c r="J51" s="16" t="s">
        <v>17</v>
      </c>
      <c r="K51" s="11">
        <v>48.75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</row>
    <row r="52" spans="1:256" s="21" customFormat="1" ht="100.15" customHeight="1">
      <c r="A52" s="16" t="s">
        <v>116</v>
      </c>
      <c r="B52" s="27"/>
      <c r="C52" s="16" t="s">
        <v>111</v>
      </c>
      <c r="D52" s="16" t="s">
        <v>35</v>
      </c>
      <c r="E52" s="16" t="s">
        <v>112</v>
      </c>
      <c r="F52" s="27" t="s">
        <v>37</v>
      </c>
      <c r="G52" s="16" t="s">
        <v>117</v>
      </c>
      <c r="H52" s="27" t="s">
        <v>114</v>
      </c>
      <c r="I52" s="15" t="s">
        <v>40</v>
      </c>
      <c r="J52" s="16" t="s">
        <v>17</v>
      </c>
      <c r="K52" s="11">
        <v>48.75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</row>
    <row r="53" spans="1:256" s="21" customFormat="1" ht="100.15" customHeight="1">
      <c r="A53" s="16" t="s">
        <v>118</v>
      </c>
      <c r="B53" s="27"/>
      <c r="C53" s="16" t="s">
        <v>111</v>
      </c>
      <c r="D53" s="16" t="s">
        <v>51</v>
      </c>
      <c r="E53" s="16" t="s">
        <v>112</v>
      </c>
      <c r="F53" s="27" t="s">
        <v>48</v>
      </c>
      <c r="G53" s="16" t="s">
        <v>117</v>
      </c>
      <c r="H53" s="27" t="s">
        <v>114</v>
      </c>
      <c r="I53" s="15" t="s">
        <v>40</v>
      </c>
      <c r="J53" s="16" t="s">
        <v>17</v>
      </c>
      <c r="K53" s="11">
        <v>48.75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</row>
    <row r="54" spans="1:256" s="21" customFormat="1" ht="100.15" customHeight="1">
      <c r="A54" s="16" t="s">
        <v>119</v>
      </c>
      <c r="B54" s="27"/>
      <c r="C54" s="16" t="s">
        <v>111</v>
      </c>
      <c r="D54" s="16" t="s">
        <v>102</v>
      </c>
      <c r="E54" s="16" t="s">
        <v>112</v>
      </c>
      <c r="F54" s="27" t="s">
        <v>48</v>
      </c>
      <c r="G54" s="16" t="s">
        <v>117</v>
      </c>
      <c r="H54" s="27" t="s">
        <v>114</v>
      </c>
      <c r="I54" s="15" t="s">
        <v>40</v>
      </c>
      <c r="J54" s="16" t="s">
        <v>17</v>
      </c>
      <c r="K54" s="11">
        <v>48.75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</row>
    <row r="55" spans="1:256" s="21" customFormat="1" ht="100.15" customHeight="1">
      <c r="A55" s="16" t="s">
        <v>120</v>
      </c>
      <c r="B55" s="27"/>
      <c r="C55" s="16" t="s">
        <v>111</v>
      </c>
      <c r="D55" s="16" t="s">
        <v>87</v>
      </c>
      <c r="E55" s="16" t="s">
        <v>112</v>
      </c>
      <c r="F55" s="27" t="s">
        <v>48</v>
      </c>
      <c r="G55" s="16" t="s">
        <v>121</v>
      </c>
      <c r="H55" s="27" t="s">
        <v>114</v>
      </c>
      <c r="I55" s="15" t="s">
        <v>40</v>
      </c>
      <c r="J55" s="16" t="s">
        <v>17</v>
      </c>
      <c r="K55" s="11">
        <v>48.75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</row>
    <row r="56" spans="1:256" s="21" customFormat="1" ht="100.15" customHeight="1">
      <c r="A56" s="16" t="s">
        <v>122</v>
      </c>
      <c r="B56" s="27"/>
      <c r="C56" s="16" t="s">
        <v>111</v>
      </c>
      <c r="D56" s="16" t="s">
        <v>35</v>
      </c>
      <c r="E56" s="16" t="s">
        <v>112</v>
      </c>
      <c r="F56" s="27" t="s">
        <v>37</v>
      </c>
      <c r="G56" s="16" t="s">
        <v>123</v>
      </c>
      <c r="H56" s="27" t="s">
        <v>114</v>
      </c>
      <c r="I56" s="15" t="s">
        <v>40</v>
      </c>
      <c r="J56" s="16" t="s">
        <v>17</v>
      </c>
      <c r="K56" s="11">
        <v>48.75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</row>
    <row r="57" spans="1:256" s="21" customFormat="1" ht="100.15" customHeight="1">
      <c r="A57" s="16" t="s">
        <v>124</v>
      </c>
      <c r="B57" s="27"/>
      <c r="C57" s="16" t="s">
        <v>111</v>
      </c>
      <c r="D57" s="16" t="s">
        <v>44</v>
      </c>
      <c r="E57" s="16" t="s">
        <v>112</v>
      </c>
      <c r="F57" s="27" t="s">
        <v>13</v>
      </c>
      <c r="G57" s="16" t="s">
        <v>123</v>
      </c>
      <c r="H57" s="27" t="s">
        <v>114</v>
      </c>
      <c r="I57" s="15" t="s">
        <v>40</v>
      </c>
      <c r="J57" s="16" t="s">
        <v>17</v>
      </c>
      <c r="K57" s="11">
        <v>48.75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</row>
    <row r="58" spans="1:256" s="21" customFormat="1" ht="100.15" customHeight="1">
      <c r="A58" s="16" t="s">
        <v>125</v>
      </c>
      <c r="B58" s="27"/>
      <c r="C58" s="16" t="s">
        <v>126</v>
      </c>
      <c r="D58" s="16" t="s">
        <v>35</v>
      </c>
      <c r="E58" s="16" t="s">
        <v>127</v>
      </c>
      <c r="F58" s="27" t="s">
        <v>37</v>
      </c>
      <c r="G58" s="16" t="s">
        <v>128</v>
      </c>
      <c r="H58" s="27" t="s">
        <v>114</v>
      </c>
      <c r="I58" s="15" t="s">
        <v>40</v>
      </c>
      <c r="J58" s="16" t="s">
        <v>17</v>
      </c>
      <c r="K58" s="11">
        <v>48.75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</row>
    <row r="59" spans="1:256" s="21" customFormat="1" ht="100.15" customHeight="1">
      <c r="A59" s="16" t="s">
        <v>129</v>
      </c>
      <c r="B59" s="27"/>
      <c r="C59" s="16" t="s">
        <v>126</v>
      </c>
      <c r="D59" s="16" t="s">
        <v>35</v>
      </c>
      <c r="E59" s="16" t="s">
        <v>127</v>
      </c>
      <c r="F59" s="27" t="s">
        <v>37</v>
      </c>
      <c r="G59" s="16" t="s">
        <v>128</v>
      </c>
      <c r="H59" s="31" t="s">
        <v>92</v>
      </c>
      <c r="I59" s="15" t="s">
        <v>40</v>
      </c>
      <c r="J59" s="16" t="s">
        <v>17</v>
      </c>
      <c r="K59" s="11">
        <v>48.75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</row>
    <row r="60" spans="1:256" s="21" customFormat="1" ht="100.15" customHeight="1">
      <c r="A60" s="16" t="s">
        <v>130</v>
      </c>
      <c r="B60" s="27"/>
      <c r="C60" s="16" t="s">
        <v>126</v>
      </c>
      <c r="D60" s="16" t="s">
        <v>102</v>
      </c>
      <c r="E60" s="16" t="s">
        <v>127</v>
      </c>
      <c r="F60" s="27" t="s">
        <v>48</v>
      </c>
      <c r="G60" s="16" t="s">
        <v>128</v>
      </c>
      <c r="H60" s="27" t="s">
        <v>114</v>
      </c>
      <c r="I60" s="15" t="s">
        <v>40</v>
      </c>
      <c r="J60" s="16" t="s">
        <v>17</v>
      </c>
      <c r="K60" s="11">
        <v>48.75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</row>
    <row r="61" spans="1:256" s="21" customFormat="1" ht="100.15" customHeight="1">
      <c r="A61" s="16" t="s">
        <v>131</v>
      </c>
      <c r="B61" s="27"/>
      <c r="C61" s="16" t="s">
        <v>126</v>
      </c>
      <c r="D61" s="16" t="s">
        <v>102</v>
      </c>
      <c r="E61" s="16" t="s">
        <v>127</v>
      </c>
      <c r="F61" s="27" t="s">
        <v>48</v>
      </c>
      <c r="G61" s="16" t="s">
        <v>128</v>
      </c>
      <c r="H61" s="31" t="s">
        <v>92</v>
      </c>
      <c r="I61" s="15" t="s">
        <v>40</v>
      </c>
      <c r="J61" s="16" t="s">
        <v>17</v>
      </c>
      <c r="K61" s="11">
        <v>48.75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</row>
    <row r="62" spans="1:256" s="21" customFormat="1" ht="100.15" customHeight="1">
      <c r="A62" s="16" t="s">
        <v>132</v>
      </c>
      <c r="B62" s="27"/>
      <c r="C62" s="16" t="s">
        <v>126</v>
      </c>
      <c r="D62" s="16" t="s">
        <v>63</v>
      </c>
      <c r="E62" s="16" t="s">
        <v>127</v>
      </c>
      <c r="F62" s="27" t="s">
        <v>48</v>
      </c>
      <c r="G62" s="16" t="s">
        <v>128</v>
      </c>
      <c r="H62" s="27" t="s">
        <v>114</v>
      </c>
      <c r="I62" s="15" t="s">
        <v>40</v>
      </c>
      <c r="J62" s="16" t="s">
        <v>17</v>
      </c>
      <c r="K62" s="11">
        <v>48.75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</row>
    <row r="63" spans="1:256" s="21" customFormat="1" ht="100.15" customHeight="1">
      <c r="A63" s="16" t="s">
        <v>133</v>
      </c>
      <c r="B63" s="27"/>
      <c r="C63" s="16" t="s">
        <v>126</v>
      </c>
      <c r="D63" s="16" t="s">
        <v>63</v>
      </c>
      <c r="E63" s="16" t="s">
        <v>127</v>
      </c>
      <c r="F63" s="27" t="s">
        <v>48</v>
      </c>
      <c r="G63" s="16" t="s">
        <v>128</v>
      </c>
      <c r="H63" s="31" t="s">
        <v>92</v>
      </c>
      <c r="I63" s="15" t="s">
        <v>40</v>
      </c>
      <c r="J63" s="16" t="s">
        <v>17</v>
      </c>
      <c r="K63" s="11">
        <v>48.75</v>
      </c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s="21" customFormat="1" ht="100.15" customHeight="1">
      <c r="A64" s="16" t="s">
        <v>134</v>
      </c>
      <c r="B64" s="27"/>
      <c r="C64" s="16" t="s">
        <v>126</v>
      </c>
      <c r="D64" s="16" t="s">
        <v>108</v>
      </c>
      <c r="E64" s="16" t="s">
        <v>127</v>
      </c>
      <c r="F64" s="27" t="s">
        <v>13</v>
      </c>
      <c r="G64" s="16" t="s">
        <v>128</v>
      </c>
      <c r="H64" s="27" t="s">
        <v>114</v>
      </c>
      <c r="I64" s="15" t="s">
        <v>40</v>
      </c>
      <c r="J64" s="16" t="s">
        <v>17</v>
      </c>
      <c r="K64" s="11">
        <v>48.75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</row>
    <row r="65" spans="1:256" s="21" customFormat="1" ht="100.15" customHeight="1">
      <c r="A65" s="16" t="s">
        <v>135</v>
      </c>
      <c r="B65" s="27"/>
      <c r="C65" s="16" t="s">
        <v>126</v>
      </c>
      <c r="D65" s="16" t="s">
        <v>108</v>
      </c>
      <c r="E65" s="16" t="s">
        <v>127</v>
      </c>
      <c r="F65" s="27" t="s">
        <v>13</v>
      </c>
      <c r="G65" s="16" t="s">
        <v>128</v>
      </c>
      <c r="H65" s="31" t="s">
        <v>92</v>
      </c>
      <c r="I65" s="15" t="s">
        <v>40</v>
      </c>
      <c r="J65" s="16" t="s">
        <v>17</v>
      </c>
      <c r="K65" s="11">
        <v>48.75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</row>
    <row r="66" spans="1:256" s="21" customFormat="1" ht="100.15" customHeight="1">
      <c r="A66" s="16" t="s">
        <v>136</v>
      </c>
      <c r="B66" s="27"/>
      <c r="C66" s="16" t="s">
        <v>137</v>
      </c>
      <c r="D66" s="16" t="s">
        <v>35</v>
      </c>
      <c r="E66" s="26" t="s">
        <v>138</v>
      </c>
      <c r="F66" s="27" t="s">
        <v>48</v>
      </c>
      <c r="G66" s="10" t="s">
        <v>139</v>
      </c>
      <c r="H66" s="27" t="s">
        <v>39</v>
      </c>
      <c r="I66" s="15" t="s">
        <v>40</v>
      </c>
      <c r="J66" s="16" t="s">
        <v>140</v>
      </c>
      <c r="K66" s="11">
        <v>48.75</v>
      </c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s="21" customFormat="1" ht="100.15" customHeight="1">
      <c r="A67" s="16" t="s">
        <v>141</v>
      </c>
      <c r="B67" s="27"/>
      <c r="C67" s="16" t="s">
        <v>137</v>
      </c>
      <c r="D67" s="16" t="s">
        <v>102</v>
      </c>
      <c r="E67" s="26" t="s">
        <v>138</v>
      </c>
      <c r="F67" s="27" t="s">
        <v>48</v>
      </c>
      <c r="G67" s="10" t="s">
        <v>142</v>
      </c>
      <c r="H67" s="27" t="s">
        <v>39</v>
      </c>
      <c r="I67" s="15" t="s">
        <v>40</v>
      </c>
      <c r="J67" s="16" t="s">
        <v>140</v>
      </c>
      <c r="K67" s="11">
        <v>48.75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</row>
    <row r="68" spans="1:256" s="21" customFormat="1" ht="100.15" customHeight="1">
      <c r="A68" s="16" t="s">
        <v>143</v>
      </c>
      <c r="B68" s="27"/>
      <c r="C68" s="16" t="s">
        <v>137</v>
      </c>
      <c r="D68" s="16" t="s">
        <v>96</v>
      </c>
      <c r="E68" s="26" t="s">
        <v>138</v>
      </c>
      <c r="F68" s="27" t="s">
        <v>48</v>
      </c>
      <c r="G68" s="10" t="s">
        <v>144</v>
      </c>
      <c r="H68" s="27" t="s">
        <v>39</v>
      </c>
      <c r="I68" s="15" t="s">
        <v>40</v>
      </c>
      <c r="J68" s="16" t="s">
        <v>140</v>
      </c>
      <c r="K68" s="11">
        <v>48.75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</row>
    <row r="69" spans="1:256" s="21" customFormat="1" ht="100.15" customHeight="1">
      <c r="A69" s="16" t="s">
        <v>145</v>
      </c>
      <c r="B69" s="27"/>
      <c r="C69" s="16" t="s">
        <v>137</v>
      </c>
      <c r="D69" s="16" t="s">
        <v>56</v>
      </c>
      <c r="E69" s="26" t="s">
        <v>138</v>
      </c>
      <c r="F69" s="27" t="s">
        <v>48</v>
      </c>
      <c r="G69" s="10" t="s">
        <v>139</v>
      </c>
      <c r="H69" s="27" t="s">
        <v>39</v>
      </c>
      <c r="I69" s="15" t="s">
        <v>40</v>
      </c>
      <c r="J69" s="16" t="s">
        <v>140</v>
      </c>
      <c r="K69" s="11">
        <v>48.75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</row>
    <row r="70" spans="1:256" s="21" customFormat="1" ht="100.15" customHeight="1">
      <c r="A70" s="16" t="s">
        <v>146</v>
      </c>
      <c r="B70" s="27"/>
      <c r="C70" s="16" t="s">
        <v>137</v>
      </c>
      <c r="D70" s="16" t="s">
        <v>54</v>
      </c>
      <c r="E70" s="26" t="s">
        <v>138</v>
      </c>
      <c r="F70" s="27" t="s">
        <v>13</v>
      </c>
      <c r="G70" s="10" t="s">
        <v>147</v>
      </c>
      <c r="H70" s="27" t="s">
        <v>39</v>
      </c>
      <c r="I70" s="15" t="s">
        <v>40</v>
      </c>
      <c r="J70" s="16" t="s">
        <v>140</v>
      </c>
      <c r="K70" s="11">
        <v>48.75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9"/>
    </row>
    <row r="71" spans="1:256" s="21" customFormat="1" ht="100.15" customHeight="1">
      <c r="A71" s="16" t="s">
        <v>148</v>
      </c>
      <c r="B71" s="27"/>
      <c r="C71" s="16" t="s">
        <v>137</v>
      </c>
      <c r="D71" s="16" t="s">
        <v>44</v>
      </c>
      <c r="E71" s="26" t="s">
        <v>138</v>
      </c>
      <c r="F71" s="27" t="s">
        <v>13</v>
      </c>
      <c r="G71" s="10" t="s">
        <v>149</v>
      </c>
      <c r="H71" s="27" t="s">
        <v>39</v>
      </c>
      <c r="I71" s="15" t="s">
        <v>40</v>
      </c>
      <c r="J71" s="16" t="s">
        <v>140</v>
      </c>
      <c r="K71" s="11">
        <v>48.75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9"/>
    </row>
    <row r="72" spans="1:256" s="21" customFormat="1" ht="100.15" customHeight="1">
      <c r="A72" s="15" t="s">
        <v>150</v>
      </c>
      <c r="B72" s="30"/>
      <c r="C72" s="16" t="s">
        <v>151</v>
      </c>
      <c r="D72" s="16" t="s">
        <v>54</v>
      </c>
      <c r="E72" s="15" t="s">
        <v>152</v>
      </c>
      <c r="F72" s="27" t="s">
        <v>13</v>
      </c>
      <c r="G72" s="15" t="s">
        <v>153</v>
      </c>
      <c r="H72" s="27" t="s">
        <v>39</v>
      </c>
      <c r="I72" s="15" t="s">
        <v>40</v>
      </c>
      <c r="J72" s="16" t="s">
        <v>140</v>
      </c>
      <c r="K72" s="11">
        <v>48.75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9"/>
    </row>
    <row r="73" spans="1:256" s="21" customFormat="1" ht="100.15" customHeight="1">
      <c r="A73" s="15" t="s">
        <v>154</v>
      </c>
      <c r="B73" s="30"/>
      <c r="C73" s="16" t="s">
        <v>151</v>
      </c>
      <c r="D73" s="16" t="s">
        <v>102</v>
      </c>
      <c r="E73" s="15" t="s">
        <v>152</v>
      </c>
      <c r="F73" s="27" t="s">
        <v>48</v>
      </c>
      <c r="G73" s="15" t="s">
        <v>155</v>
      </c>
      <c r="H73" s="27" t="s">
        <v>39</v>
      </c>
      <c r="I73" s="15" t="s">
        <v>40</v>
      </c>
      <c r="J73" s="16" t="s">
        <v>140</v>
      </c>
      <c r="K73" s="11">
        <v>48.75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9"/>
    </row>
    <row r="74" spans="1:256" s="21" customFormat="1" ht="100.15" customHeight="1">
      <c r="A74" s="15" t="s">
        <v>156</v>
      </c>
      <c r="B74" s="30"/>
      <c r="C74" s="16" t="s">
        <v>151</v>
      </c>
      <c r="D74" s="16" t="s">
        <v>51</v>
      </c>
      <c r="E74" s="15" t="s">
        <v>152</v>
      </c>
      <c r="F74" s="27" t="s">
        <v>48</v>
      </c>
      <c r="G74" s="15" t="s">
        <v>157</v>
      </c>
      <c r="H74" s="27" t="s">
        <v>39</v>
      </c>
      <c r="I74" s="15" t="s">
        <v>40</v>
      </c>
      <c r="J74" s="16" t="s">
        <v>140</v>
      </c>
      <c r="K74" s="11">
        <v>48.75</v>
      </c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</row>
    <row r="75" spans="1:256" s="21" customFormat="1" ht="100.15" customHeight="1">
      <c r="A75" s="15" t="s">
        <v>158</v>
      </c>
      <c r="B75" s="30"/>
      <c r="C75" s="16" t="s">
        <v>34</v>
      </c>
      <c r="D75" s="16" t="s">
        <v>54</v>
      </c>
      <c r="E75" s="15" t="s">
        <v>36</v>
      </c>
      <c r="F75" s="15" t="s">
        <v>13</v>
      </c>
      <c r="G75" s="15" t="s">
        <v>159</v>
      </c>
      <c r="H75" s="27" t="s">
        <v>39</v>
      </c>
      <c r="I75" s="15" t="s">
        <v>40</v>
      </c>
      <c r="J75" s="16" t="s">
        <v>160</v>
      </c>
      <c r="K75" s="11">
        <v>37.5</v>
      </c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</row>
    <row r="76" spans="1:256" s="21" customFormat="1" ht="100.15" customHeight="1">
      <c r="A76" s="15" t="s">
        <v>161</v>
      </c>
      <c r="B76" s="30"/>
      <c r="C76" s="16" t="s">
        <v>34</v>
      </c>
      <c r="D76" s="16" t="s">
        <v>54</v>
      </c>
      <c r="E76" s="15" t="s">
        <v>36</v>
      </c>
      <c r="F76" s="15" t="s">
        <v>13</v>
      </c>
      <c r="G76" s="15" t="s">
        <v>159</v>
      </c>
      <c r="H76" s="27" t="s">
        <v>42</v>
      </c>
      <c r="I76" s="15" t="s">
        <v>40</v>
      </c>
      <c r="J76" s="16" t="s">
        <v>160</v>
      </c>
      <c r="K76" s="11">
        <v>41.25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</row>
    <row r="77" spans="1:256" s="21" customFormat="1" ht="100.15" customHeight="1">
      <c r="A77" s="15" t="s">
        <v>162</v>
      </c>
      <c r="B77" s="30"/>
      <c r="C77" s="16" t="s">
        <v>34</v>
      </c>
      <c r="D77" s="16" t="s">
        <v>35</v>
      </c>
      <c r="E77" s="15" t="s">
        <v>36</v>
      </c>
      <c r="F77" s="15" t="s">
        <v>37</v>
      </c>
      <c r="G77" s="15" t="s">
        <v>163</v>
      </c>
      <c r="H77" s="27" t="s">
        <v>39</v>
      </c>
      <c r="I77" s="15" t="s">
        <v>40</v>
      </c>
      <c r="J77" s="16" t="s">
        <v>160</v>
      </c>
      <c r="K77" s="11">
        <v>37.5</v>
      </c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</row>
    <row r="78" spans="1:256" s="21" customFormat="1" ht="100.15" customHeight="1">
      <c r="A78" s="15" t="s">
        <v>164</v>
      </c>
      <c r="B78" s="30"/>
      <c r="C78" s="16" t="s">
        <v>34</v>
      </c>
      <c r="D78" s="16" t="s">
        <v>35</v>
      </c>
      <c r="E78" s="15" t="s">
        <v>36</v>
      </c>
      <c r="F78" s="15" t="s">
        <v>37</v>
      </c>
      <c r="G78" s="15" t="s">
        <v>163</v>
      </c>
      <c r="H78" s="27" t="s">
        <v>42</v>
      </c>
      <c r="I78" s="15" t="s">
        <v>40</v>
      </c>
      <c r="J78" s="16" t="s">
        <v>160</v>
      </c>
      <c r="K78" s="11">
        <v>41.25</v>
      </c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</row>
    <row r="79" spans="1:256" s="21" customFormat="1" ht="100.15" customHeight="1">
      <c r="A79" s="15" t="s">
        <v>165</v>
      </c>
      <c r="B79" s="30"/>
      <c r="C79" s="16" t="s">
        <v>34</v>
      </c>
      <c r="D79" s="16" t="s">
        <v>44</v>
      </c>
      <c r="E79" s="15" t="s">
        <v>36</v>
      </c>
      <c r="F79" s="15" t="s">
        <v>13</v>
      </c>
      <c r="G79" s="15" t="s">
        <v>163</v>
      </c>
      <c r="H79" s="27" t="s">
        <v>39</v>
      </c>
      <c r="I79" s="15" t="s">
        <v>40</v>
      </c>
      <c r="J79" s="16" t="s">
        <v>160</v>
      </c>
      <c r="K79" s="11">
        <v>37.5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</row>
    <row r="80" spans="1:256" s="21" customFormat="1" ht="100.15" customHeight="1">
      <c r="A80" s="15" t="s">
        <v>166</v>
      </c>
      <c r="B80" s="30"/>
      <c r="C80" s="16" t="s">
        <v>34</v>
      </c>
      <c r="D80" s="16" t="s">
        <v>44</v>
      </c>
      <c r="E80" s="15" t="s">
        <v>36</v>
      </c>
      <c r="F80" s="15" t="s">
        <v>13</v>
      </c>
      <c r="G80" s="15" t="s">
        <v>163</v>
      </c>
      <c r="H80" s="27" t="s">
        <v>42</v>
      </c>
      <c r="I80" s="15" t="s">
        <v>40</v>
      </c>
      <c r="J80" s="16" t="s">
        <v>160</v>
      </c>
      <c r="K80" s="11">
        <v>41.25</v>
      </c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</row>
    <row r="81" spans="1:256" s="21" customFormat="1" ht="100.15" customHeight="1">
      <c r="A81" s="15" t="s">
        <v>167</v>
      </c>
      <c r="B81" s="30"/>
      <c r="C81" s="16" t="s">
        <v>34</v>
      </c>
      <c r="D81" s="16" t="s">
        <v>87</v>
      </c>
      <c r="E81" s="15" t="s">
        <v>36</v>
      </c>
      <c r="F81" s="15" t="s">
        <v>48</v>
      </c>
      <c r="G81" s="15" t="s">
        <v>168</v>
      </c>
      <c r="H81" s="27" t="s">
        <v>39</v>
      </c>
      <c r="I81" s="15" t="s">
        <v>40</v>
      </c>
      <c r="J81" s="16" t="s">
        <v>160</v>
      </c>
      <c r="K81" s="11">
        <v>37.5</v>
      </c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</row>
    <row r="82" spans="1:256" s="21" customFormat="1" ht="100.15" customHeight="1">
      <c r="A82" s="15" t="s">
        <v>169</v>
      </c>
      <c r="B82" s="30"/>
      <c r="C82" s="16" t="s">
        <v>34</v>
      </c>
      <c r="D82" s="16" t="s">
        <v>87</v>
      </c>
      <c r="E82" s="15" t="s">
        <v>36</v>
      </c>
      <c r="F82" s="15" t="s">
        <v>48</v>
      </c>
      <c r="G82" s="15" t="s">
        <v>168</v>
      </c>
      <c r="H82" s="27" t="s">
        <v>42</v>
      </c>
      <c r="I82" s="15" t="s">
        <v>40</v>
      </c>
      <c r="J82" s="16" t="s">
        <v>160</v>
      </c>
      <c r="K82" s="11">
        <v>41.25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</row>
    <row r="83" spans="1:256" s="21" customFormat="1" ht="100.15" customHeight="1">
      <c r="A83" s="15" t="s">
        <v>170</v>
      </c>
      <c r="B83" s="30"/>
      <c r="C83" s="16" t="s">
        <v>34</v>
      </c>
      <c r="D83" s="16" t="s">
        <v>54</v>
      </c>
      <c r="E83" s="15" t="s">
        <v>36</v>
      </c>
      <c r="F83" s="15" t="s">
        <v>13</v>
      </c>
      <c r="G83" s="15" t="s">
        <v>163</v>
      </c>
      <c r="H83" s="27" t="s">
        <v>39</v>
      </c>
      <c r="I83" s="15" t="s">
        <v>40</v>
      </c>
      <c r="J83" s="16" t="s">
        <v>160</v>
      </c>
      <c r="K83" s="11">
        <v>37.5</v>
      </c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</row>
    <row r="84" spans="1:256" s="21" customFormat="1" ht="100.15" customHeight="1">
      <c r="A84" s="15" t="s">
        <v>171</v>
      </c>
      <c r="B84" s="30"/>
      <c r="C84" s="16" t="s">
        <v>34</v>
      </c>
      <c r="D84" s="16" t="s">
        <v>54</v>
      </c>
      <c r="E84" s="15" t="s">
        <v>36</v>
      </c>
      <c r="F84" s="15" t="s">
        <v>13</v>
      </c>
      <c r="G84" s="15" t="s">
        <v>163</v>
      </c>
      <c r="H84" s="27" t="s">
        <v>42</v>
      </c>
      <c r="I84" s="15" t="s">
        <v>40</v>
      </c>
      <c r="J84" s="16" t="s">
        <v>160</v>
      </c>
      <c r="K84" s="11">
        <v>41.25</v>
      </c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</row>
    <row r="85" spans="1:256" s="21" customFormat="1" ht="100.15" customHeight="1">
      <c r="A85" s="15" t="s">
        <v>172</v>
      </c>
      <c r="B85" s="30"/>
      <c r="C85" s="16" t="s">
        <v>34</v>
      </c>
      <c r="D85" s="16" t="s">
        <v>35</v>
      </c>
      <c r="E85" s="15" t="s">
        <v>36</v>
      </c>
      <c r="F85" s="15" t="s">
        <v>37</v>
      </c>
      <c r="G85" s="15" t="s">
        <v>163</v>
      </c>
      <c r="H85" s="27" t="s">
        <v>39</v>
      </c>
      <c r="I85" s="15" t="s">
        <v>40</v>
      </c>
      <c r="J85" s="16" t="s">
        <v>160</v>
      </c>
      <c r="K85" s="11">
        <v>37.5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</row>
    <row r="86" spans="1:256" s="21" customFormat="1" ht="100.15" customHeight="1">
      <c r="A86" s="15" t="s">
        <v>173</v>
      </c>
      <c r="B86" s="30"/>
      <c r="C86" s="16" t="s">
        <v>34</v>
      </c>
      <c r="D86" s="16" t="s">
        <v>35</v>
      </c>
      <c r="E86" s="15" t="s">
        <v>36</v>
      </c>
      <c r="F86" s="15" t="s">
        <v>37</v>
      </c>
      <c r="G86" s="15" t="s">
        <v>163</v>
      </c>
      <c r="H86" s="27" t="s">
        <v>42</v>
      </c>
      <c r="I86" s="15" t="s">
        <v>40</v>
      </c>
      <c r="J86" s="16" t="s">
        <v>160</v>
      </c>
      <c r="K86" s="11">
        <v>41.25</v>
      </c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</row>
    <row r="87" spans="1:256" s="21" customFormat="1" ht="100.15" customHeight="1">
      <c r="A87" s="17" t="s">
        <v>174</v>
      </c>
      <c r="B87" s="27"/>
      <c r="C87" s="17" t="s">
        <v>175</v>
      </c>
      <c r="D87" s="17" t="s">
        <v>176</v>
      </c>
      <c r="E87" s="17" t="s">
        <v>177</v>
      </c>
      <c r="F87" s="17" t="s">
        <v>178</v>
      </c>
      <c r="G87" s="33" t="s">
        <v>179</v>
      </c>
      <c r="H87" s="17" t="s">
        <v>180</v>
      </c>
      <c r="I87" s="17" t="s">
        <v>40</v>
      </c>
      <c r="J87" s="17" t="s">
        <v>160</v>
      </c>
      <c r="K87" s="11">
        <v>63.75</v>
      </c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</row>
    <row r="88" spans="1:256" s="21" customFormat="1" ht="100.15" customHeight="1">
      <c r="A88" s="17" t="s">
        <v>181</v>
      </c>
      <c r="B88" s="27"/>
      <c r="C88" s="17" t="s">
        <v>175</v>
      </c>
      <c r="D88" s="17" t="s">
        <v>182</v>
      </c>
      <c r="E88" s="17" t="s">
        <v>177</v>
      </c>
      <c r="F88" s="17" t="s">
        <v>178</v>
      </c>
      <c r="G88" s="33" t="s">
        <v>179</v>
      </c>
      <c r="H88" s="17" t="s">
        <v>180</v>
      </c>
      <c r="I88" s="17" t="s">
        <v>40</v>
      </c>
      <c r="J88" s="17" t="s">
        <v>160</v>
      </c>
      <c r="K88" s="11">
        <v>63.75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</row>
    <row r="89" spans="1:256" s="21" customFormat="1" ht="100.15" customHeight="1">
      <c r="A89" s="17" t="s">
        <v>183</v>
      </c>
      <c r="B89" s="27"/>
      <c r="C89" s="17" t="s">
        <v>175</v>
      </c>
      <c r="D89" s="17" t="s">
        <v>176</v>
      </c>
      <c r="E89" s="17" t="s">
        <v>177</v>
      </c>
      <c r="F89" s="17" t="s">
        <v>178</v>
      </c>
      <c r="G89" s="33" t="s">
        <v>179</v>
      </c>
      <c r="H89" s="17" t="s">
        <v>180</v>
      </c>
      <c r="I89" s="17" t="s">
        <v>40</v>
      </c>
      <c r="J89" s="17" t="s">
        <v>160</v>
      </c>
      <c r="K89" s="11">
        <v>63.75</v>
      </c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</row>
    <row r="90" spans="1:256" s="21" customFormat="1" ht="100.15" customHeight="1">
      <c r="A90" s="17" t="s">
        <v>184</v>
      </c>
      <c r="B90" s="27"/>
      <c r="C90" s="17" t="s">
        <v>175</v>
      </c>
      <c r="D90" s="17" t="s">
        <v>182</v>
      </c>
      <c r="E90" s="17" t="s">
        <v>177</v>
      </c>
      <c r="F90" s="17" t="s">
        <v>178</v>
      </c>
      <c r="G90" s="33" t="s">
        <v>179</v>
      </c>
      <c r="H90" s="17" t="s">
        <v>180</v>
      </c>
      <c r="I90" s="17" t="s">
        <v>40</v>
      </c>
      <c r="J90" s="17" t="s">
        <v>160</v>
      </c>
      <c r="K90" s="11">
        <v>63.75</v>
      </c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</row>
    <row r="91" spans="1:256" s="21" customFormat="1" ht="100.15" customHeight="1">
      <c r="A91" s="17" t="s">
        <v>185</v>
      </c>
      <c r="B91" s="27"/>
      <c r="C91" s="17" t="s">
        <v>175</v>
      </c>
      <c r="D91" s="17" t="s">
        <v>186</v>
      </c>
      <c r="E91" s="17" t="s">
        <v>177</v>
      </c>
      <c r="F91" s="17" t="s">
        <v>178</v>
      </c>
      <c r="G91" s="33" t="s">
        <v>179</v>
      </c>
      <c r="H91" s="17" t="s">
        <v>180</v>
      </c>
      <c r="I91" s="17" t="s">
        <v>40</v>
      </c>
      <c r="J91" s="17" t="s">
        <v>160</v>
      </c>
      <c r="K91" s="11">
        <v>63.75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</row>
    <row r="92" spans="1:256" s="21" customFormat="1" ht="100.15" customHeight="1">
      <c r="A92" s="15" t="s">
        <v>187</v>
      </c>
      <c r="B92" s="30"/>
      <c r="C92" s="15" t="s">
        <v>188</v>
      </c>
      <c r="D92" s="15" t="s">
        <v>54</v>
      </c>
      <c r="E92" s="15" t="s">
        <v>189</v>
      </c>
      <c r="F92" s="27" t="s">
        <v>13</v>
      </c>
      <c r="G92" s="15" t="s">
        <v>190</v>
      </c>
      <c r="H92" s="15" t="s">
        <v>191</v>
      </c>
      <c r="I92" s="15" t="s">
        <v>40</v>
      </c>
      <c r="J92" s="15" t="s">
        <v>160</v>
      </c>
      <c r="K92" s="11">
        <v>41.25</v>
      </c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</row>
    <row r="93" spans="1:256" s="21" customFormat="1" ht="100.15" customHeight="1">
      <c r="A93" s="15" t="s">
        <v>192</v>
      </c>
      <c r="B93" s="30"/>
      <c r="C93" s="15" t="s">
        <v>188</v>
      </c>
      <c r="D93" s="15" t="s">
        <v>193</v>
      </c>
      <c r="E93" s="15" t="s">
        <v>189</v>
      </c>
      <c r="F93" s="15" t="s">
        <v>37</v>
      </c>
      <c r="G93" s="15" t="s">
        <v>190</v>
      </c>
      <c r="H93" s="15" t="s">
        <v>191</v>
      </c>
      <c r="I93" s="15" t="s">
        <v>40</v>
      </c>
      <c r="J93" s="15" t="s">
        <v>160</v>
      </c>
      <c r="K93" s="11">
        <v>41.25</v>
      </c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</row>
    <row r="94" spans="1:256" s="21" customFormat="1" ht="100.15" customHeight="1">
      <c r="A94" s="16" t="s">
        <v>194</v>
      </c>
      <c r="B94" s="27"/>
      <c r="C94" s="16" t="s">
        <v>195</v>
      </c>
      <c r="D94" s="16" t="s">
        <v>35</v>
      </c>
      <c r="E94" s="16" t="s">
        <v>196</v>
      </c>
      <c r="F94" s="27" t="s">
        <v>37</v>
      </c>
      <c r="G94" s="16" t="s">
        <v>197</v>
      </c>
      <c r="H94" s="27" t="s">
        <v>114</v>
      </c>
      <c r="I94" s="15" t="s">
        <v>40</v>
      </c>
      <c r="J94" s="16" t="s">
        <v>140</v>
      </c>
      <c r="K94" s="11">
        <v>30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</row>
    <row r="95" spans="1:256" s="21" customFormat="1" ht="100.15" customHeight="1">
      <c r="A95" s="16" t="s">
        <v>198</v>
      </c>
      <c r="B95" s="27"/>
      <c r="C95" s="16" t="s">
        <v>195</v>
      </c>
      <c r="D95" s="16" t="s">
        <v>44</v>
      </c>
      <c r="E95" s="16" t="s">
        <v>196</v>
      </c>
      <c r="F95" s="27" t="s">
        <v>13</v>
      </c>
      <c r="G95" s="16" t="s">
        <v>197</v>
      </c>
      <c r="H95" s="27" t="s">
        <v>114</v>
      </c>
      <c r="I95" s="15" t="s">
        <v>40</v>
      </c>
      <c r="J95" s="16" t="s">
        <v>140</v>
      </c>
      <c r="K95" s="11">
        <v>30</v>
      </c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</row>
    <row r="96" spans="1:256" s="21" customFormat="1" ht="100.15" customHeight="1">
      <c r="A96" s="16" t="s">
        <v>199</v>
      </c>
      <c r="B96" s="27"/>
      <c r="C96" s="16" t="s">
        <v>195</v>
      </c>
      <c r="D96" s="16" t="s">
        <v>102</v>
      </c>
      <c r="E96" s="16" t="s">
        <v>196</v>
      </c>
      <c r="F96" s="27" t="s">
        <v>48</v>
      </c>
      <c r="G96" s="16" t="s">
        <v>200</v>
      </c>
      <c r="H96" s="27" t="s">
        <v>114</v>
      </c>
      <c r="I96" s="15" t="s">
        <v>40</v>
      </c>
      <c r="J96" s="16" t="s">
        <v>140</v>
      </c>
      <c r="K96" s="11">
        <v>30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</row>
    <row r="97" spans="1:256" s="21" customFormat="1" ht="100.15" customHeight="1">
      <c r="A97" s="16" t="s">
        <v>201</v>
      </c>
      <c r="B97" s="27"/>
      <c r="C97" s="16" t="s">
        <v>195</v>
      </c>
      <c r="D97" s="16" t="s">
        <v>54</v>
      </c>
      <c r="E97" s="16" t="s">
        <v>196</v>
      </c>
      <c r="F97" s="27" t="s">
        <v>13</v>
      </c>
      <c r="G97" s="16" t="s">
        <v>197</v>
      </c>
      <c r="H97" s="27" t="s">
        <v>114</v>
      </c>
      <c r="I97" s="15" t="s">
        <v>40</v>
      </c>
      <c r="J97" s="16" t="s">
        <v>140</v>
      </c>
      <c r="K97" s="11">
        <v>30</v>
      </c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</row>
    <row r="98" spans="1:256" s="21" customFormat="1" ht="100.15" customHeight="1">
      <c r="A98" s="16" t="s">
        <v>202</v>
      </c>
      <c r="B98" s="27"/>
      <c r="C98" s="16" t="s">
        <v>195</v>
      </c>
      <c r="D98" s="16" t="s">
        <v>87</v>
      </c>
      <c r="E98" s="16" t="s">
        <v>196</v>
      </c>
      <c r="F98" s="27" t="s">
        <v>48</v>
      </c>
      <c r="G98" s="16" t="s">
        <v>203</v>
      </c>
      <c r="H98" s="27" t="s">
        <v>114</v>
      </c>
      <c r="I98" s="15" t="s">
        <v>40</v>
      </c>
      <c r="J98" s="16" t="s">
        <v>140</v>
      </c>
      <c r="K98" s="11">
        <v>30</v>
      </c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</row>
    <row r="99" spans="1:256" s="21" customFormat="1" ht="100.15" customHeight="1">
      <c r="A99" s="16" t="s">
        <v>204</v>
      </c>
      <c r="B99" s="27"/>
      <c r="C99" s="16" t="s">
        <v>195</v>
      </c>
      <c r="D99" s="16" t="s">
        <v>56</v>
      </c>
      <c r="E99" s="16" t="s">
        <v>196</v>
      </c>
      <c r="F99" s="27" t="s">
        <v>48</v>
      </c>
      <c r="G99" s="16" t="s">
        <v>197</v>
      </c>
      <c r="H99" s="27" t="s">
        <v>114</v>
      </c>
      <c r="I99" s="15" t="s">
        <v>40</v>
      </c>
      <c r="J99" s="16" t="s">
        <v>140</v>
      </c>
      <c r="K99" s="11">
        <v>30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</row>
    <row r="100" spans="1:256" s="21" customFormat="1" ht="100.15" customHeight="1">
      <c r="A100" s="16" t="s">
        <v>205</v>
      </c>
      <c r="B100" s="27"/>
      <c r="C100" s="16" t="s">
        <v>195</v>
      </c>
      <c r="D100" s="16" t="s">
        <v>70</v>
      </c>
      <c r="E100" s="16" t="s">
        <v>196</v>
      </c>
      <c r="F100" s="27" t="s">
        <v>48</v>
      </c>
      <c r="G100" s="16" t="s">
        <v>206</v>
      </c>
      <c r="H100" s="27" t="s">
        <v>114</v>
      </c>
      <c r="I100" s="15" t="s">
        <v>40</v>
      </c>
      <c r="J100" s="16" t="s">
        <v>140</v>
      </c>
      <c r="K100" s="11">
        <v>30</v>
      </c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</row>
    <row r="101" spans="1:256" s="22" customFormat="1">
      <c r="A101" s="18"/>
      <c r="B101" s="32"/>
      <c r="C101" s="32"/>
      <c r="D101" s="34" t="s">
        <v>207</v>
      </c>
      <c r="E101" s="35"/>
      <c r="F101" s="35"/>
      <c r="G101" s="35"/>
      <c r="H101" s="36"/>
      <c r="I101" s="32"/>
      <c r="J101" s="32"/>
      <c r="K101" s="19"/>
    </row>
    <row r="102" spans="1:256" ht="100.15" customHeight="1"/>
    <row r="103" spans="1:256" ht="100.15" customHeight="1"/>
    <row r="104" spans="1:256" ht="100.15" customHeight="1"/>
    <row r="105" spans="1:256" ht="100.15" customHeight="1"/>
    <row r="106" spans="1:256" ht="100.15" customHeight="1"/>
    <row r="107" spans="1:256" ht="100.15" customHeight="1"/>
    <row r="108" spans="1:256" ht="100.15" customHeight="1"/>
    <row r="109" spans="1:256" ht="100.15" customHeight="1"/>
    <row r="110" spans="1:256" ht="100.15" customHeight="1"/>
    <row r="111" spans="1:256" ht="100.15" customHeight="1"/>
    <row r="112" spans="1:256" ht="100.15" customHeight="1"/>
    <row r="113" ht="100.15" customHeight="1"/>
    <row r="114" ht="100.15" customHeight="1"/>
    <row r="115" ht="100.15" customHeight="1"/>
    <row r="116" ht="100.15" customHeight="1"/>
    <row r="117" ht="100.15" customHeight="1"/>
    <row r="118" ht="100.15" customHeight="1"/>
    <row r="119" ht="100.15" customHeight="1"/>
    <row r="120" ht="100.15" customHeight="1"/>
    <row r="121" ht="100.15" customHeight="1"/>
    <row r="122" ht="100.15" customHeight="1"/>
    <row r="123" ht="100.15" customHeight="1"/>
    <row r="124" ht="100.15" customHeight="1"/>
    <row r="125" ht="100.15" customHeight="1"/>
    <row r="126" ht="100.15" customHeight="1"/>
    <row r="127" ht="100.15" customHeight="1"/>
    <row r="128" ht="100.15" customHeight="1"/>
    <row r="129" ht="100.15" customHeight="1"/>
    <row r="130" ht="100.15" customHeight="1"/>
    <row r="131" ht="100.15" customHeight="1"/>
    <row r="132" ht="100.15" customHeight="1"/>
    <row r="133" ht="100.15" customHeight="1"/>
    <row r="134" ht="100.15" customHeight="1"/>
    <row r="135" ht="100.15" customHeight="1"/>
    <row r="136" ht="100.15" customHeight="1"/>
    <row r="137" ht="100.15" customHeight="1"/>
    <row r="138" ht="100.15" customHeight="1"/>
    <row r="139" ht="100.15" customHeight="1"/>
    <row r="140" ht="100.15" customHeight="1"/>
    <row r="141" ht="100.15" customHeight="1"/>
    <row r="142" ht="100.15" customHeight="1"/>
    <row r="143" ht="100.15" customHeight="1"/>
    <row r="144" ht="100.15" customHeight="1"/>
    <row r="145" ht="100.15" customHeight="1"/>
    <row r="146" ht="100.15" customHeight="1"/>
    <row r="147" ht="100.15" customHeight="1"/>
    <row r="148" ht="100.15" customHeight="1"/>
    <row r="149" ht="100.15" customHeight="1"/>
    <row r="150" ht="100.15" customHeight="1"/>
    <row r="151" ht="100.15" customHeight="1"/>
    <row r="152" ht="100.15" customHeight="1"/>
    <row r="153" ht="100.15" customHeight="1"/>
    <row r="154" ht="100.15" customHeight="1"/>
    <row r="155" ht="100.15" customHeight="1"/>
    <row r="156" ht="100.15" customHeight="1"/>
    <row r="157" ht="100.15" customHeight="1"/>
    <row r="158" ht="100.15" customHeight="1"/>
    <row r="159" ht="100.15" customHeight="1"/>
    <row r="160" ht="100.15" customHeight="1"/>
    <row r="161" ht="100.15" customHeight="1"/>
    <row r="162" ht="100.15" customHeight="1"/>
    <row r="163" ht="100.15" customHeight="1"/>
    <row r="164" ht="100.15" customHeight="1"/>
    <row r="165" ht="100.15" customHeight="1"/>
    <row r="166" ht="100.15" customHeight="1"/>
    <row r="167" ht="100.15" customHeight="1"/>
    <row r="168" ht="100.15" customHeight="1"/>
  </sheetData>
  <autoFilter ref="A1:K101"/>
  <mergeCells count="1">
    <mergeCell ref="D101:H101"/>
  </mergeCells>
  <phoneticPr fontId="0" type="noConversion"/>
  <pageMargins left="0.7" right="0.7" top="0.75" bottom="0.75" header="0.3" footer="0.3"/>
  <pageSetup paperSize="9" scale="27" fitToHeight="0" orientation="portrait"/>
  <rowBreaks count="8" manualBreakCount="8">
    <brk id="14" max="25" man="1"/>
    <brk id="27" max="25" man="1"/>
    <brk id="36" max="16383" man="1"/>
    <brk id="46" max="25" man="1"/>
    <brk id="57" max="16383" man="1"/>
    <brk id="66" max="16383" man="1"/>
    <brk id="77" max="25" man="1"/>
    <brk id="91" max="2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"/>
  <sheetViews>
    <sheetView workbookViewId="0">
      <selection activeCell="O13" sqref="O13"/>
    </sheetView>
  </sheetViews>
  <sheetFormatPr defaultColWidth="9" defaultRowHeight="18.75"/>
  <cols>
    <col min="1" max="1" width="12.42578125" customWidth="1"/>
    <col min="2" max="2" width="8.7109375" customWidth="1"/>
    <col min="3" max="3" width="17.85546875" customWidth="1"/>
    <col min="4" max="4" width="9.85546875" customWidth="1"/>
    <col min="5" max="5" width="10.7109375" customWidth="1"/>
    <col min="7" max="7" width="9" style="1"/>
    <col min="8" max="8" width="10.28515625" style="1" customWidth="1"/>
    <col min="12" max="12" width="15.42578125" style="2" hidden="1" customWidth="1"/>
    <col min="13" max="13" width="11.5703125" style="3" hidden="1" customWidth="1"/>
    <col min="14" max="14" width="12.42578125" customWidth="1"/>
    <col min="15" max="15" width="13.140625" customWidth="1"/>
    <col min="16" max="16" width="20" customWidth="1"/>
    <col min="17" max="17" width="10.28515625" style="1" customWidth="1"/>
  </cols>
  <sheetData>
    <row r="1" spans="1:17">
      <c r="A1" s="4" t="s">
        <v>208</v>
      </c>
      <c r="B1" s="4" t="s">
        <v>209</v>
      </c>
      <c r="C1" s="4" t="s">
        <v>210</v>
      </c>
      <c r="D1" s="4" t="s">
        <v>211</v>
      </c>
      <c r="E1" s="5" t="s">
        <v>212</v>
      </c>
      <c r="F1" s="5" t="s">
        <v>213</v>
      </c>
      <c r="G1" s="5" t="s">
        <v>10</v>
      </c>
      <c r="H1" s="5" t="s">
        <v>214</v>
      </c>
      <c r="L1" s="6" t="s">
        <v>0</v>
      </c>
      <c r="M1" s="7" t="s">
        <v>10</v>
      </c>
    </row>
    <row r="2" spans="1:17">
      <c r="A2" s="8" t="s">
        <v>215</v>
      </c>
      <c r="B2" s="8" t="s">
        <v>141</v>
      </c>
      <c r="C2" s="8" t="s">
        <v>216</v>
      </c>
      <c r="D2" s="8" t="s">
        <v>217</v>
      </c>
      <c r="E2" s="9" t="s">
        <v>160</v>
      </c>
      <c r="F2" s="9">
        <v>35</v>
      </c>
      <c r="G2" s="1">
        <f t="shared" ref="G2:G33" si="0">VLOOKUP(B2,Style,2,FALSE)</f>
        <v>48.75</v>
      </c>
      <c r="H2" s="1">
        <f>G2*F2</f>
        <v>1706.25</v>
      </c>
      <c r="L2" s="10" t="s">
        <v>11</v>
      </c>
      <c r="M2" s="11">
        <v>37.5</v>
      </c>
      <c r="N2" t="s">
        <v>218</v>
      </c>
      <c r="O2" t="s">
        <v>219</v>
      </c>
      <c r="P2" t="s">
        <v>220</v>
      </c>
      <c r="Q2" s="12" t="s">
        <v>221</v>
      </c>
    </row>
    <row r="3" spans="1:17">
      <c r="A3" s="8" t="s">
        <v>222</v>
      </c>
      <c r="B3" s="8" t="s">
        <v>141</v>
      </c>
      <c r="C3" s="8" t="s">
        <v>216</v>
      </c>
      <c r="D3" s="8" t="s">
        <v>223</v>
      </c>
      <c r="E3" s="9" t="s">
        <v>160</v>
      </c>
      <c r="F3" s="9">
        <v>47</v>
      </c>
      <c r="G3" s="1">
        <f t="shared" si="0"/>
        <v>48.75</v>
      </c>
      <c r="H3" s="1">
        <f t="shared" ref="H3:H66" si="1">G3*F3</f>
        <v>2291.25</v>
      </c>
      <c r="L3" s="10" t="s">
        <v>18</v>
      </c>
      <c r="M3" s="11">
        <v>37.5</v>
      </c>
      <c r="N3" s="13" t="s">
        <v>160</v>
      </c>
      <c r="O3">
        <v>9044</v>
      </c>
      <c r="P3" s="1">
        <v>400582.875</v>
      </c>
      <c r="Q3" s="1">
        <f>GETPIVOTDATA("Sum of Retail Value",$N$2,"marca","DKNY")/GETPIVOTDATA("Sum of Stock",$N$2,"marca","DKNY")</f>
        <v>44.29266640866873</v>
      </c>
    </row>
    <row r="4" spans="1:17">
      <c r="A4" s="8" t="s">
        <v>224</v>
      </c>
      <c r="B4" s="8" t="s">
        <v>156</v>
      </c>
      <c r="C4" s="8" t="s">
        <v>225</v>
      </c>
      <c r="D4" s="8" t="s">
        <v>223</v>
      </c>
      <c r="E4" s="9" t="s">
        <v>160</v>
      </c>
      <c r="F4" s="9">
        <v>75</v>
      </c>
      <c r="G4" s="1">
        <f t="shared" si="0"/>
        <v>48.75</v>
      </c>
      <c r="H4" s="1">
        <f t="shared" si="1"/>
        <v>3656.25</v>
      </c>
      <c r="L4" s="10" t="s">
        <v>19</v>
      </c>
      <c r="M4" s="11">
        <v>37.5</v>
      </c>
      <c r="N4" s="13" t="s">
        <v>226</v>
      </c>
      <c r="O4">
        <v>9044</v>
      </c>
      <c r="P4" s="1">
        <v>400582.875</v>
      </c>
      <c r="Q4" s="14">
        <f>GETPIVOTDATA("Sum of Retail Value",$N$2)/GETPIVOTDATA("Sum of Stock",$N$2)</f>
        <v>44.29266640866873</v>
      </c>
    </row>
    <row r="5" spans="1:17">
      <c r="A5" s="8" t="s">
        <v>227</v>
      </c>
      <c r="B5" s="8" t="s">
        <v>205</v>
      </c>
      <c r="C5" s="8" t="s">
        <v>228</v>
      </c>
      <c r="D5" s="8" t="s">
        <v>217</v>
      </c>
      <c r="E5" s="9" t="s">
        <v>160</v>
      </c>
      <c r="F5" s="9">
        <v>24</v>
      </c>
      <c r="G5" s="1">
        <f t="shared" si="0"/>
        <v>30</v>
      </c>
      <c r="H5" s="1">
        <f t="shared" si="1"/>
        <v>720</v>
      </c>
      <c r="L5" s="10" t="s">
        <v>21</v>
      </c>
      <c r="M5" s="11">
        <v>37.5</v>
      </c>
    </row>
    <row r="6" spans="1:17">
      <c r="A6" s="8" t="s">
        <v>229</v>
      </c>
      <c r="B6" s="8" t="s">
        <v>204</v>
      </c>
      <c r="C6" s="8" t="s">
        <v>230</v>
      </c>
      <c r="D6" s="8" t="s">
        <v>217</v>
      </c>
      <c r="E6" s="9" t="s">
        <v>160</v>
      </c>
      <c r="F6" s="9">
        <v>69</v>
      </c>
      <c r="G6" s="1">
        <f t="shared" si="0"/>
        <v>30</v>
      </c>
      <c r="H6" s="1">
        <f t="shared" si="1"/>
        <v>2070</v>
      </c>
      <c r="L6" s="10" t="s">
        <v>22</v>
      </c>
      <c r="M6" s="11">
        <v>37.5</v>
      </c>
    </row>
    <row r="7" spans="1:17">
      <c r="A7" s="8" t="s">
        <v>231</v>
      </c>
      <c r="B7" s="8" t="s">
        <v>202</v>
      </c>
      <c r="C7" s="8" t="s">
        <v>232</v>
      </c>
      <c r="D7" s="8" t="s">
        <v>223</v>
      </c>
      <c r="E7" s="9" t="s">
        <v>160</v>
      </c>
      <c r="F7" s="9">
        <v>32</v>
      </c>
      <c r="G7" s="1">
        <f t="shared" si="0"/>
        <v>30</v>
      </c>
      <c r="H7" s="1">
        <f t="shared" si="1"/>
        <v>960</v>
      </c>
      <c r="L7" s="10" t="s">
        <v>24</v>
      </c>
      <c r="M7" s="11">
        <v>37.5</v>
      </c>
    </row>
    <row r="8" spans="1:17">
      <c r="A8" s="8" t="s">
        <v>233</v>
      </c>
      <c r="B8" s="8" t="s">
        <v>194</v>
      </c>
      <c r="C8" s="8" t="s">
        <v>234</v>
      </c>
      <c r="D8" s="8" t="s">
        <v>235</v>
      </c>
      <c r="E8" s="9" t="s">
        <v>160</v>
      </c>
      <c r="F8" s="9">
        <v>6</v>
      </c>
      <c r="G8" s="1">
        <f t="shared" si="0"/>
        <v>30</v>
      </c>
      <c r="H8" s="1">
        <f t="shared" si="1"/>
        <v>180</v>
      </c>
      <c r="L8" s="10" t="s">
        <v>25</v>
      </c>
      <c r="M8" s="11">
        <v>37.5</v>
      </c>
    </row>
    <row r="9" spans="1:17">
      <c r="A9" s="8" t="s">
        <v>236</v>
      </c>
      <c r="B9" s="8" t="s">
        <v>24</v>
      </c>
      <c r="C9" s="8" t="s">
        <v>234</v>
      </c>
      <c r="D9" s="8" t="s">
        <v>235</v>
      </c>
      <c r="E9" s="9" t="s">
        <v>160</v>
      </c>
      <c r="F9" s="9">
        <v>108</v>
      </c>
      <c r="G9" s="1">
        <f t="shared" si="0"/>
        <v>37.5</v>
      </c>
      <c r="H9" s="1">
        <f t="shared" si="1"/>
        <v>4050</v>
      </c>
      <c r="L9" s="10" t="s">
        <v>26</v>
      </c>
      <c r="M9" s="11">
        <v>52.125</v>
      </c>
    </row>
    <row r="10" spans="1:17">
      <c r="A10" s="8" t="s">
        <v>237</v>
      </c>
      <c r="B10" s="8" t="s">
        <v>22</v>
      </c>
      <c r="C10" s="8" t="s">
        <v>232</v>
      </c>
      <c r="D10" s="8" t="s">
        <v>235</v>
      </c>
      <c r="E10" s="9" t="s">
        <v>160</v>
      </c>
      <c r="F10" s="9">
        <v>57</v>
      </c>
      <c r="G10" s="1">
        <f t="shared" si="0"/>
        <v>37.5</v>
      </c>
      <c r="H10" s="1">
        <f t="shared" si="1"/>
        <v>2137.5</v>
      </c>
      <c r="L10" s="10" t="s">
        <v>31</v>
      </c>
      <c r="M10" s="11">
        <v>52.125</v>
      </c>
    </row>
    <row r="11" spans="1:17">
      <c r="A11" s="8" t="s">
        <v>238</v>
      </c>
      <c r="B11" s="8" t="s">
        <v>21</v>
      </c>
      <c r="C11" s="8" t="s">
        <v>234</v>
      </c>
      <c r="D11" s="8" t="s">
        <v>217</v>
      </c>
      <c r="E11" s="9" t="s">
        <v>160</v>
      </c>
      <c r="F11" s="9">
        <v>43</v>
      </c>
      <c r="G11" s="1">
        <f t="shared" si="0"/>
        <v>37.5</v>
      </c>
      <c r="H11" s="1">
        <f t="shared" si="1"/>
        <v>1612.5</v>
      </c>
      <c r="L11" s="10" t="s">
        <v>32</v>
      </c>
      <c r="M11" s="11">
        <v>52.125</v>
      </c>
    </row>
    <row r="12" spans="1:17">
      <c r="A12" s="8" t="s">
        <v>239</v>
      </c>
      <c r="B12" s="8" t="s">
        <v>19</v>
      </c>
      <c r="C12" s="8" t="s">
        <v>216</v>
      </c>
      <c r="D12" s="8" t="s">
        <v>235</v>
      </c>
      <c r="E12" s="9" t="s">
        <v>160</v>
      </c>
      <c r="F12" s="9">
        <v>85</v>
      </c>
      <c r="G12" s="1">
        <f t="shared" si="0"/>
        <v>37.5</v>
      </c>
      <c r="H12" s="1">
        <f t="shared" si="1"/>
        <v>3187.5</v>
      </c>
      <c r="L12" s="15" t="s">
        <v>33</v>
      </c>
      <c r="M12" s="11">
        <v>37.5</v>
      </c>
    </row>
    <row r="13" spans="1:17">
      <c r="A13" s="8" t="s">
        <v>240</v>
      </c>
      <c r="B13" s="8" t="s">
        <v>33</v>
      </c>
      <c r="C13" s="8" t="s">
        <v>234</v>
      </c>
      <c r="D13" s="8" t="s">
        <v>235</v>
      </c>
      <c r="E13" s="9" t="s">
        <v>160</v>
      </c>
      <c r="F13" s="9">
        <v>62</v>
      </c>
      <c r="G13" s="1">
        <f t="shared" si="0"/>
        <v>37.5</v>
      </c>
      <c r="H13" s="1">
        <f t="shared" si="1"/>
        <v>2325</v>
      </c>
      <c r="L13" s="15" t="s">
        <v>41</v>
      </c>
      <c r="M13" s="11">
        <v>41.25</v>
      </c>
    </row>
    <row r="14" spans="1:17">
      <c r="A14" s="8" t="s">
        <v>241</v>
      </c>
      <c r="B14" s="8" t="s">
        <v>43</v>
      </c>
      <c r="C14" s="8" t="s">
        <v>242</v>
      </c>
      <c r="D14" s="8" t="s">
        <v>217</v>
      </c>
      <c r="E14" s="9" t="s">
        <v>160</v>
      </c>
      <c r="F14" s="9">
        <v>41</v>
      </c>
      <c r="G14" s="1">
        <f t="shared" si="0"/>
        <v>37.5</v>
      </c>
      <c r="H14" s="1">
        <f t="shared" si="1"/>
        <v>1537.5</v>
      </c>
      <c r="L14" s="15" t="s">
        <v>43</v>
      </c>
      <c r="M14" s="11">
        <v>37.5</v>
      </c>
    </row>
    <row r="15" spans="1:17">
      <c r="A15" s="8" t="s">
        <v>243</v>
      </c>
      <c r="B15" s="8" t="s">
        <v>158</v>
      </c>
      <c r="C15" s="8" t="s">
        <v>244</v>
      </c>
      <c r="D15" s="8" t="s">
        <v>223</v>
      </c>
      <c r="E15" s="9" t="s">
        <v>160</v>
      </c>
      <c r="F15" s="9">
        <v>10</v>
      </c>
      <c r="G15" s="1">
        <f t="shared" si="0"/>
        <v>37.5</v>
      </c>
      <c r="H15" s="1">
        <f t="shared" si="1"/>
        <v>375</v>
      </c>
      <c r="L15" s="15" t="s">
        <v>45</v>
      </c>
      <c r="M15" s="11">
        <v>41.25</v>
      </c>
    </row>
    <row r="16" spans="1:17">
      <c r="A16" s="8" t="s">
        <v>245</v>
      </c>
      <c r="B16" s="8" t="s">
        <v>171</v>
      </c>
      <c r="C16" s="8" t="s">
        <v>244</v>
      </c>
      <c r="D16" s="8" t="s">
        <v>246</v>
      </c>
      <c r="E16" s="9" t="s">
        <v>160</v>
      </c>
      <c r="F16" s="9">
        <v>34</v>
      </c>
      <c r="G16" s="1">
        <f t="shared" si="0"/>
        <v>41.25</v>
      </c>
      <c r="H16" s="1">
        <f t="shared" si="1"/>
        <v>1402.5</v>
      </c>
      <c r="L16" s="15" t="s">
        <v>46</v>
      </c>
      <c r="M16" s="11">
        <v>37.5</v>
      </c>
    </row>
    <row r="17" spans="1:13">
      <c r="A17" s="8" t="s">
        <v>247</v>
      </c>
      <c r="B17" s="8" t="s">
        <v>171</v>
      </c>
      <c r="C17" s="8" t="s">
        <v>244</v>
      </c>
      <c r="D17" s="8" t="s">
        <v>248</v>
      </c>
      <c r="E17" s="9" t="s">
        <v>160</v>
      </c>
      <c r="F17" s="9">
        <v>34</v>
      </c>
      <c r="G17" s="1">
        <f t="shared" si="0"/>
        <v>41.25</v>
      </c>
      <c r="H17" s="1">
        <f t="shared" si="1"/>
        <v>1402.5</v>
      </c>
      <c r="L17" s="15" t="s">
        <v>49</v>
      </c>
      <c r="M17" s="11">
        <v>41.25</v>
      </c>
    </row>
    <row r="18" spans="1:13">
      <c r="A18" s="8" t="s">
        <v>249</v>
      </c>
      <c r="B18" s="8" t="s">
        <v>170</v>
      </c>
      <c r="C18" s="8" t="s">
        <v>244</v>
      </c>
      <c r="D18" s="8" t="s">
        <v>235</v>
      </c>
      <c r="E18" s="9" t="s">
        <v>160</v>
      </c>
      <c r="F18" s="9">
        <v>41</v>
      </c>
      <c r="G18" s="1">
        <f t="shared" si="0"/>
        <v>37.5</v>
      </c>
      <c r="H18" s="1">
        <f t="shared" si="1"/>
        <v>1537.5</v>
      </c>
      <c r="L18" s="15" t="s">
        <v>50</v>
      </c>
      <c r="M18" s="11">
        <v>37.5</v>
      </c>
    </row>
    <row r="19" spans="1:13">
      <c r="A19" s="8" t="s">
        <v>250</v>
      </c>
      <c r="B19" s="8" t="s">
        <v>172</v>
      </c>
      <c r="C19" s="8" t="s">
        <v>234</v>
      </c>
      <c r="D19" s="8" t="s">
        <v>223</v>
      </c>
      <c r="E19" s="9" t="s">
        <v>160</v>
      </c>
      <c r="F19" s="9">
        <v>44</v>
      </c>
      <c r="G19" s="1">
        <f t="shared" si="0"/>
        <v>37.5</v>
      </c>
      <c r="H19" s="1">
        <f t="shared" si="1"/>
        <v>1650</v>
      </c>
      <c r="L19" s="15" t="s">
        <v>53</v>
      </c>
      <c r="M19" s="11">
        <v>41.25</v>
      </c>
    </row>
    <row r="20" spans="1:13">
      <c r="A20" s="8" t="s">
        <v>251</v>
      </c>
      <c r="B20" s="8" t="s">
        <v>57</v>
      </c>
      <c r="C20" s="8" t="s">
        <v>230</v>
      </c>
      <c r="D20" s="8" t="s">
        <v>248</v>
      </c>
      <c r="E20" s="9" t="s">
        <v>160</v>
      </c>
      <c r="F20" s="9">
        <v>19</v>
      </c>
      <c r="G20" s="1">
        <f t="shared" si="0"/>
        <v>41.25</v>
      </c>
      <c r="H20" s="1">
        <f t="shared" si="1"/>
        <v>783.75</v>
      </c>
      <c r="L20" s="15" t="s">
        <v>55</v>
      </c>
      <c r="M20" s="11">
        <v>37.5</v>
      </c>
    </row>
    <row r="21" spans="1:13">
      <c r="A21" s="8" t="s">
        <v>252</v>
      </c>
      <c r="B21" s="8" t="s">
        <v>45</v>
      </c>
      <c r="C21" s="8" t="s">
        <v>242</v>
      </c>
      <c r="D21" s="8" t="s">
        <v>248</v>
      </c>
      <c r="E21" s="9" t="s">
        <v>160</v>
      </c>
      <c r="F21" s="9">
        <v>20</v>
      </c>
      <c r="G21" s="1">
        <f t="shared" si="0"/>
        <v>41.25</v>
      </c>
      <c r="H21" s="1">
        <f t="shared" si="1"/>
        <v>825</v>
      </c>
      <c r="L21" s="15" t="s">
        <v>57</v>
      </c>
      <c r="M21" s="11">
        <v>41.25</v>
      </c>
    </row>
    <row r="22" spans="1:13">
      <c r="A22" s="8" t="s">
        <v>253</v>
      </c>
      <c r="B22" s="8" t="s">
        <v>192</v>
      </c>
      <c r="C22" s="8" t="s">
        <v>254</v>
      </c>
      <c r="D22" s="8" t="s">
        <v>223</v>
      </c>
      <c r="E22" s="9" t="s">
        <v>160</v>
      </c>
      <c r="F22" s="9">
        <v>69</v>
      </c>
      <c r="G22" s="1">
        <f t="shared" si="0"/>
        <v>41.25</v>
      </c>
      <c r="H22" s="1">
        <f t="shared" si="1"/>
        <v>2846.25</v>
      </c>
      <c r="L22" s="16" t="s">
        <v>58</v>
      </c>
      <c r="M22" s="11">
        <v>52.125</v>
      </c>
    </row>
    <row r="23" spans="1:13">
      <c r="A23" s="8" t="s">
        <v>255</v>
      </c>
      <c r="B23" s="8" t="s">
        <v>62</v>
      </c>
      <c r="C23" s="8" t="s">
        <v>256</v>
      </c>
      <c r="D23" s="8" t="s">
        <v>223</v>
      </c>
      <c r="E23" s="9" t="s">
        <v>160</v>
      </c>
      <c r="F23" s="9">
        <v>47</v>
      </c>
      <c r="G23" s="1">
        <f t="shared" si="0"/>
        <v>52.125</v>
      </c>
      <c r="H23" s="1">
        <f t="shared" si="1"/>
        <v>2449.875</v>
      </c>
      <c r="L23" s="16" t="s">
        <v>61</v>
      </c>
      <c r="M23" s="11">
        <v>52.125</v>
      </c>
    </row>
    <row r="24" spans="1:13">
      <c r="A24" s="8" t="s">
        <v>257</v>
      </c>
      <c r="B24" s="8" t="s">
        <v>97</v>
      </c>
      <c r="C24" s="8" t="s">
        <v>242</v>
      </c>
      <c r="D24" s="8" t="s">
        <v>258</v>
      </c>
      <c r="E24" s="9" t="s">
        <v>160</v>
      </c>
      <c r="F24" s="9">
        <v>49</v>
      </c>
      <c r="G24" s="1">
        <f t="shared" si="0"/>
        <v>52.125</v>
      </c>
      <c r="H24" s="1">
        <f t="shared" si="1"/>
        <v>2554.125</v>
      </c>
      <c r="L24" s="16" t="s">
        <v>62</v>
      </c>
      <c r="M24" s="11">
        <v>52.125</v>
      </c>
    </row>
    <row r="25" spans="1:13">
      <c r="A25" s="8" t="s">
        <v>259</v>
      </c>
      <c r="B25" s="8" t="s">
        <v>103</v>
      </c>
      <c r="C25" s="8" t="s">
        <v>230</v>
      </c>
      <c r="D25" s="8" t="s">
        <v>235</v>
      </c>
      <c r="E25" s="9" t="s">
        <v>160</v>
      </c>
      <c r="F25" s="9">
        <v>8</v>
      </c>
      <c r="G25" s="1">
        <f t="shared" si="0"/>
        <v>52.125</v>
      </c>
      <c r="H25" s="1">
        <f t="shared" si="1"/>
        <v>417</v>
      </c>
      <c r="L25" s="16" t="s">
        <v>64</v>
      </c>
      <c r="M25" s="11">
        <v>52.125</v>
      </c>
    </row>
    <row r="26" spans="1:13">
      <c r="A26" s="8" t="s">
        <v>260</v>
      </c>
      <c r="B26" s="8" t="s">
        <v>105</v>
      </c>
      <c r="C26" s="8" t="s">
        <v>234</v>
      </c>
      <c r="D26" s="8" t="s">
        <v>258</v>
      </c>
      <c r="E26" s="9" t="s">
        <v>160</v>
      </c>
      <c r="F26" s="9">
        <v>47</v>
      </c>
      <c r="G26" s="1">
        <f t="shared" si="0"/>
        <v>52.125</v>
      </c>
      <c r="H26" s="1">
        <f t="shared" si="1"/>
        <v>2449.875</v>
      </c>
      <c r="L26" s="16" t="s">
        <v>65</v>
      </c>
      <c r="M26" s="11">
        <v>30</v>
      </c>
    </row>
    <row r="27" spans="1:13">
      <c r="A27" s="8" t="s">
        <v>261</v>
      </c>
      <c r="B27" s="8" t="s">
        <v>106</v>
      </c>
      <c r="C27" s="8" t="s">
        <v>242</v>
      </c>
      <c r="D27" s="8" t="s">
        <v>235</v>
      </c>
      <c r="E27" s="9" t="s">
        <v>160</v>
      </c>
      <c r="F27" s="9">
        <v>1</v>
      </c>
      <c r="G27" s="1">
        <f t="shared" si="0"/>
        <v>52.125</v>
      </c>
      <c r="H27" s="1">
        <f t="shared" si="1"/>
        <v>52.125</v>
      </c>
      <c r="L27" s="16" t="s">
        <v>69</v>
      </c>
      <c r="M27" s="11">
        <v>30</v>
      </c>
    </row>
    <row r="28" spans="1:13">
      <c r="A28" s="8" t="s">
        <v>262</v>
      </c>
      <c r="B28" s="8" t="s">
        <v>109</v>
      </c>
      <c r="C28" s="8" t="s">
        <v>228</v>
      </c>
      <c r="D28" s="8" t="s">
        <v>217</v>
      </c>
      <c r="E28" s="9" t="s">
        <v>160</v>
      </c>
      <c r="F28" s="9">
        <v>31</v>
      </c>
      <c r="G28" s="1">
        <f t="shared" si="0"/>
        <v>52.125</v>
      </c>
      <c r="H28" s="1">
        <f t="shared" si="1"/>
        <v>1615.875</v>
      </c>
      <c r="L28" s="16" t="s">
        <v>71</v>
      </c>
      <c r="M28" s="11">
        <v>30</v>
      </c>
    </row>
    <row r="29" spans="1:13">
      <c r="A29" s="8" t="s">
        <v>263</v>
      </c>
      <c r="B29" s="8" t="s">
        <v>31</v>
      </c>
      <c r="C29" s="8" t="s">
        <v>242</v>
      </c>
      <c r="D29" s="8" t="s">
        <v>258</v>
      </c>
      <c r="E29" s="9" t="s">
        <v>160</v>
      </c>
      <c r="F29" s="9">
        <v>80</v>
      </c>
      <c r="G29" s="1">
        <f t="shared" si="0"/>
        <v>52.125</v>
      </c>
      <c r="H29" s="1">
        <f t="shared" si="1"/>
        <v>4170</v>
      </c>
      <c r="L29" s="16" t="s">
        <v>72</v>
      </c>
      <c r="M29" s="11">
        <v>30</v>
      </c>
    </row>
    <row r="30" spans="1:13">
      <c r="A30" s="8" t="s">
        <v>264</v>
      </c>
      <c r="B30" s="8" t="s">
        <v>32</v>
      </c>
      <c r="C30" s="8" t="s">
        <v>228</v>
      </c>
      <c r="D30" s="8" t="s">
        <v>258</v>
      </c>
      <c r="E30" s="9" t="s">
        <v>160</v>
      </c>
      <c r="F30" s="9">
        <v>71</v>
      </c>
      <c r="G30" s="1">
        <f t="shared" si="0"/>
        <v>52.125</v>
      </c>
      <c r="H30" s="1">
        <f t="shared" si="1"/>
        <v>3700.875</v>
      </c>
      <c r="L30" s="16" t="s">
        <v>73</v>
      </c>
      <c r="M30" s="11">
        <v>30</v>
      </c>
    </row>
    <row r="31" spans="1:13">
      <c r="A31" s="8" t="s">
        <v>265</v>
      </c>
      <c r="B31" s="8" t="s">
        <v>129</v>
      </c>
      <c r="C31" s="8" t="s">
        <v>234</v>
      </c>
      <c r="D31" s="8" t="s">
        <v>248</v>
      </c>
      <c r="E31" s="9" t="s">
        <v>160</v>
      </c>
      <c r="F31" s="9">
        <v>43</v>
      </c>
      <c r="G31" s="1">
        <f t="shared" si="0"/>
        <v>48.75</v>
      </c>
      <c r="H31" s="1">
        <f t="shared" si="1"/>
        <v>2096.25</v>
      </c>
      <c r="L31" s="16" t="s">
        <v>75</v>
      </c>
      <c r="M31" s="11">
        <v>37.125</v>
      </c>
    </row>
    <row r="32" spans="1:13">
      <c r="A32" s="8" t="s">
        <v>266</v>
      </c>
      <c r="B32" s="8" t="s">
        <v>129</v>
      </c>
      <c r="C32" s="8" t="s">
        <v>234</v>
      </c>
      <c r="D32" s="8" t="s">
        <v>267</v>
      </c>
      <c r="E32" s="9" t="s">
        <v>160</v>
      </c>
      <c r="F32" s="9">
        <v>53</v>
      </c>
      <c r="G32" s="1">
        <f t="shared" si="0"/>
        <v>48.75</v>
      </c>
      <c r="H32" s="1">
        <f t="shared" si="1"/>
        <v>2583.75</v>
      </c>
      <c r="L32" s="16" t="s">
        <v>77</v>
      </c>
      <c r="M32" s="11">
        <v>37.5</v>
      </c>
    </row>
    <row r="33" spans="1:13">
      <c r="A33" s="8" t="s">
        <v>268</v>
      </c>
      <c r="B33" s="8" t="s">
        <v>135</v>
      </c>
      <c r="C33" s="8" t="s">
        <v>269</v>
      </c>
      <c r="D33" s="8" t="s">
        <v>248</v>
      </c>
      <c r="E33" s="9" t="s">
        <v>160</v>
      </c>
      <c r="F33" s="9">
        <v>65</v>
      </c>
      <c r="G33" s="1">
        <f t="shared" si="0"/>
        <v>48.75</v>
      </c>
      <c r="H33" s="1">
        <f t="shared" si="1"/>
        <v>3168.75</v>
      </c>
      <c r="L33" s="16" t="s">
        <v>81</v>
      </c>
      <c r="M33" s="11">
        <v>37.5</v>
      </c>
    </row>
    <row r="34" spans="1:13">
      <c r="A34" s="8" t="s">
        <v>270</v>
      </c>
      <c r="B34" s="8" t="s">
        <v>148</v>
      </c>
      <c r="C34" s="8" t="s">
        <v>242</v>
      </c>
      <c r="D34" s="8" t="s">
        <v>217</v>
      </c>
      <c r="E34" s="9" t="s">
        <v>160</v>
      </c>
      <c r="F34" s="9">
        <v>6</v>
      </c>
      <c r="G34" s="1">
        <f t="shared" ref="G34:G65" si="2">VLOOKUP(B34,Style,2,FALSE)</f>
        <v>48.75</v>
      </c>
      <c r="H34" s="1">
        <f t="shared" si="1"/>
        <v>292.5</v>
      </c>
      <c r="L34" s="16" t="s">
        <v>82</v>
      </c>
      <c r="M34" s="11">
        <v>37.5</v>
      </c>
    </row>
    <row r="35" spans="1:13">
      <c r="A35" s="8" t="s">
        <v>271</v>
      </c>
      <c r="B35" s="8" t="s">
        <v>146</v>
      </c>
      <c r="C35" s="8" t="s">
        <v>244</v>
      </c>
      <c r="D35" s="8" t="s">
        <v>235</v>
      </c>
      <c r="E35" s="9" t="s">
        <v>160</v>
      </c>
      <c r="F35" s="9">
        <v>22</v>
      </c>
      <c r="G35" s="1">
        <f t="shared" si="2"/>
        <v>48.75</v>
      </c>
      <c r="H35" s="1">
        <f t="shared" si="1"/>
        <v>1072.5</v>
      </c>
      <c r="L35" s="16" t="s">
        <v>83</v>
      </c>
      <c r="M35" s="11">
        <v>37.5</v>
      </c>
    </row>
    <row r="36" spans="1:13">
      <c r="A36" s="8" t="s">
        <v>272</v>
      </c>
      <c r="B36" s="8" t="s">
        <v>145</v>
      </c>
      <c r="C36" s="8" t="s">
        <v>230</v>
      </c>
      <c r="D36" s="8" t="s">
        <v>223</v>
      </c>
      <c r="E36" s="9" t="s">
        <v>160</v>
      </c>
      <c r="F36" s="9">
        <v>68</v>
      </c>
      <c r="G36" s="1">
        <f t="shared" si="2"/>
        <v>48.75</v>
      </c>
      <c r="H36" s="1">
        <f t="shared" si="1"/>
        <v>3315</v>
      </c>
      <c r="L36" s="16" t="s">
        <v>84</v>
      </c>
      <c r="M36" s="11">
        <v>37.5</v>
      </c>
    </row>
    <row r="37" spans="1:13">
      <c r="A37" s="8" t="s">
        <v>273</v>
      </c>
      <c r="B37" s="8" t="s">
        <v>143</v>
      </c>
      <c r="C37" s="8" t="s">
        <v>274</v>
      </c>
      <c r="D37" s="8" t="s">
        <v>223</v>
      </c>
      <c r="E37" s="9" t="s">
        <v>160</v>
      </c>
      <c r="F37" s="9">
        <v>73</v>
      </c>
      <c r="G37" s="1">
        <f t="shared" si="2"/>
        <v>48.75</v>
      </c>
      <c r="H37" s="1">
        <f t="shared" si="1"/>
        <v>3558.75</v>
      </c>
      <c r="L37" s="16" t="s">
        <v>86</v>
      </c>
      <c r="M37" s="11">
        <v>37.5</v>
      </c>
    </row>
    <row r="38" spans="1:13">
      <c r="A38" s="8" t="s">
        <v>275</v>
      </c>
      <c r="B38" s="8" t="s">
        <v>83</v>
      </c>
      <c r="C38" s="8" t="s">
        <v>242</v>
      </c>
      <c r="D38" s="8" t="s">
        <v>223</v>
      </c>
      <c r="E38" s="9" t="s">
        <v>160</v>
      </c>
      <c r="F38" s="9">
        <v>27</v>
      </c>
      <c r="G38" s="1">
        <f t="shared" si="2"/>
        <v>37.5</v>
      </c>
      <c r="H38" s="1">
        <f t="shared" si="1"/>
        <v>1012.5</v>
      </c>
      <c r="L38" s="16" t="s">
        <v>89</v>
      </c>
      <c r="M38" s="11">
        <v>52.125</v>
      </c>
    </row>
    <row r="39" spans="1:13">
      <c r="A39" s="8" t="s">
        <v>276</v>
      </c>
      <c r="B39" s="8" t="s">
        <v>82</v>
      </c>
      <c r="C39" s="8" t="s">
        <v>234</v>
      </c>
      <c r="D39" s="8" t="s">
        <v>235</v>
      </c>
      <c r="E39" s="9" t="s">
        <v>160</v>
      </c>
      <c r="F39" s="9">
        <v>1</v>
      </c>
      <c r="G39" s="1">
        <f t="shared" si="2"/>
        <v>37.5</v>
      </c>
      <c r="H39" s="1">
        <f t="shared" si="1"/>
        <v>37.5</v>
      </c>
      <c r="L39" s="16" t="s">
        <v>93</v>
      </c>
      <c r="M39" s="11">
        <v>52.125</v>
      </c>
    </row>
    <row r="40" spans="1:13">
      <c r="A40" s="8" t="s">
        <v>277</v>
      </c>
      <c r="B40" s="8" t="s">
        <v>205</v>
      </c>
      <c r="C40" s="8" t="s">
        <v>228</v>
      </c>
      <c r="D40" s="8" t="s">
        <v>223</v>
      </c>
      <c r="E40" s="9" t="s">
        <v>160</v>
      </c>
      <c r="F40" s="9">
        <v>53</v>
      </c>
      <c r="G40" s="1">
        <f t="shared" si="2"/>
        <v>30</v>
      </c>
      <c r="H40" s="1">
        <f t="shared" si="1"/>
        <v>1590</v>
      </c>
      <c r="L40" s="16" t="s">
        <v>95</v>
      </c>
      <c r="M40" s="11">
        <v>52.125</v>
      </c>
    </row>
    <row r="41" spans="1:13">
      <c r="A41" s="8" t="s">
        <v>278</v>
      </c>
      <c r="B41" s="8" t="s">
        <v>201</v>
      </c>
      <c r="C41" s="8" t="s">
        <v>244</v>
      </c>
      <c r="D41" s="8" t="s">
        <v>223</v>
      </c>
      <c r="E41" s="9" t="s">
        <v>160</v>
      </c>
      <c r="F41" s="9">
        <v>33</v>
      </c>
      <c r="G41" s="1">
        <f t="shared" si="2"/>
        <v>30</v>
      </c>
      <c r="H41" s="1">
        <f t="shared" si="1"/>
        <v>990</v>
      </c>
      <c r="L41" s="16" t="s">
        <v>97</v>
      </c>
      <c r="M41" s="11">
        <v>52.125</v>
      </c>
    </row>
    <row r="42" spans="1:13">
      <c r="A42" s="8" t="s">
        <v>279</v>
      </c>
      <c r="B42" s="8" t="s">
        <v>194</v>
      </c>
      <c r="C42" s="8" t="s">
        <v>234</v>
      </c>
      <c r="D42" s="8" t="s">
        <v>217</v>
      </c>
      <c r="E42" s="9" t="s">
        <v>160</v>
      </c>
      <c r="F42" s="9">
        <v>17</v>
      </c>
      <c r="G42" s="1">
        <f t="shared" si="2"/>
        <v>30</v>
      </c>
      <c r="H42" s="1">
        <f t="shared" si="1"/>
        <v>510</v>
      </c>
      <c r="L42" s="16" t="s">
        <v>98</v>
      </c>
      <c r="M42" s="11">
        <v>52.125</v>
      </c>
    </row>
    <row r="43" spans="1:13">
      <c r="A43" s="8" t="s">
        <v>280</v>
      </c>
      <c r="B43" s="8" t="s">
        <v>46</v>
      </c>
      <c r="C43" s="8" t="s">
        <v>281</v>
      </c>
      <c r="D43" s="8" t="s">
        <v>235</v>
      </c>
      <c r="E43" s="9" t="s">
        <v>160</v>
      </c>
      <c r="F43" s="9">
        <v>33</v>
      </c>
      <c r="G43" s="1">
        <f t="shared" si="2"/>
        <v>37.5</v>
      </c>
      <c r="H43" s="1">
        <f t="shared" si="1"/>
        <v>1237.5</v>
      </c>
      <c r="L43" s="16" t="s">
        <v>100</v>
      </c>
      <c r="M43" s="11">
        <v>52.125</v>
      </c>
    </row>
    <row r="44" spans="1:13">
      <c r="A44" s="8" t="s">
        <v>282</v>
      </c>
      <c r="B44" s="8" t="s">
        <v>162</v>
      </c>
      <c r="C44" s="8" t="s">
        <v>234</v>
      </c>
      <c r="D44" s="8" t="s">
        <v>235</v>
      </c>
      <c r="E44" s="9" t="s">
        <v>160</v>
      </c>
      <c r="F44" s="9">
        <v>42</v>
      </c>
      <c r="G44" s="1">
        <f t="shared" si="2"/>
        <v>37.5</v>
      </c>
      <c r="H44" s="1">
        <f t="shared" si="1"/>
        <v>1575</v>
      </c>
      <c r="L44" s="16" t="s">
        <v>101</v>
      </c>
      <c r="M44" s="11">
        <v>52.125</v>
      </c>
    </row>
    <row r="45" spans="1:13">
      <c r="A45" s="8" t="s">
        <v>283</v>
      </c>
      <c r="B45" s="8" t="s">
        <v>165</v>
      </c>
      <c r="C45" s="8" t="s">
        <v>242</v>
      </c>
      <c r="D45" s="8" t="s">
        <v>217</v>
      </c>
      <c r="E45" s="9" t="s">
        <v>160</v>
      </c>
      <c r="F45" s="9">
        <v>83</v>
      </c>
      <c r="G45" s="1">
        <f t="shared" si="2"/>
        <v>37.5</v>
      </c>
      <c r="H45" s="1">
        <f t="shared" si="1"/>
        <v>3112.5</v>
      </c>
      <c r="L45" s="16" t="s">
        <v>103</v>
      </c>
      <c r="M45" s="11">
        <v>52.125</v>
      </c>
    </row>
    <row r="46" spans="1:13">
      <c r="A46" s="8" t="s">
        <v>284</v>
      </c>
      <c r="B46" s="8" t="s">
        <v>173</v>
      </c>
      <c r="C46" s="8" t="s">
        <v>234</v>
      </c>
      <c r="D46" s="8" t="s">
        <v>267</v>
      </c>
      <c r="E46" s="9" t="s">
        <v>160</v>
      </c>
      <c r="F46" s="9">
        <v>39</v>
      </c>
      <c r="G46" s="1">
        <f t="shared" si="2"/>
        <v>41.25</v>
      </c>
      <c r="H46" s="1">
        <f t="shared" si="1"/>
        <v>1608.75</v>
      </c>
      <c r="L46" s="16" t="s">
        <v>105</v>
      </c>
      <c r="M46" s="11">
        <v>52.125</v>
      </c>
    </row>
    <row r="47" spans="1:13">
      <c r="A47" s="8" t="s">
        <v>285</v>
      </c>
      <c r="B47" s="8" t="s">
        <v>55</v>
      </c>
      <c r="C47" s="8" t="s">
        <v>230</v>
      </c>
      <c r="D47" s="8" t="s">
        <v>217</v>
      </c>
      <c r="E47" s="9" t="s">
        <v>160</v>
      </c>
      <c r="F47" s="9">
        <v>48</v>
      </c>
      <c r="G47" s="1">
        <f t="shared" si="2"/>
        <v>37.5</v>
      </c>
      <c r="H47" s="1">
        <f t="shared" si="1"/>
        <v>1800</v>
      </c>
      <c r="L47" s="16" t="s">
        <v>106</v>
      </c>
      <c r="M47" s="11">
        <v>52.125</v>
      </c>
    </row>
    <row r="48" spans="1:13">
      <c r="A48" s="8" t="s">
        <v>286</v>
      </c>
      <c r="B48" s="8" t="s">
        <v>58</v>
      </c>
      <c r="C48" s="8" t="s">
        <v>234</v>
      </c>
      <c r="D48" s="8" t="s">
        <v>235</v>
      </c>
      <c r="E48" s="9" t="s">
        <v>160</v>
      </c>
      <c r="F48" s="9">
        <v>43</v>
      </c>
      <c r="G48" s="1">
        <f t="shared" si="2"/>
        <v>52.125</v>
      </c>
      <c r="H48" s="1">
        <f t="shared" si="1"/>
        <v>2241.375</v>
      </c>
      <c r="L48" s="16" t="s">
        <v>107</v>
      </c>
      <c r="M48" s="11">
        <v>52.125</v>
      </c>
    </row>
    <row r="49" spans="1:13">
      <c r="A49" s="8" t="s">
        <v>287</v>
      </c>
      <c r="B49" s="8" t="s">
        <v>58</v>
      </c>
      <c r="C49" s="8" t="s">
        <v>234</v>
      </c>
      <c r="D49" s="8" t="s">
        <v>223</v>
      </c>
      <c r="E49" s="9" t="s">
        <v>160</v>
      </c>
      <c r="F49" s="9">
        <v>45</v>
      </c>
      <c r="G49" s="1">
        <f t="shared" si="2"/>
        <v>52.125</v>
      </c>
      <c r="H49" s="1">
        <f t="shared" si="1"/>
        <v>2345.625</v>
      </c>
      <c r="L49" s="16" t="s">
        <v>109</v>
      </c>
      <c r="M49" s="11">
        <v>52.125</v>
      </c>
    </row>
    <row r="50" spans="1:13">
      <c r="A50" s="8" t="s">
        <v>288</v>
      </c>
      <c r="B50" s="8" t="s">
        <v>64</v>
      </c>
      <c r="C50" s="8" t="s">
        <v>230</v>
      </c>
      <c r="D50" s="8" t="s">
        <v>235</v>
      </c>
      <c r="E50" s="9" t="s">
        <v>160</v>
      </c>
      <c r="F50" s="9">
        <v>47</v>
      </c>
      <c r="G50" s="1">
        <f t="shared" si="2"/>
        <v>52.125</v>
      </c>
      <c r="H50" s="1">
        <f t="shared" si="1"/>
        <v>2449.875</v>
      </c>
      <c r="L50" s="16" t="s">
        <v>110</v>
      </c>
      <c r="M50" s="11">
        <v>48.75</v>
      </c>
    </row>
    <row r="51" spans="1:13">
      <c r="A51" s="8" t="s">
        <v>289</v>
      </c>
      <c r="B51" s="8" t="s">
        <v>64</v>
      </c>
      <c r="C51" s="8" t="s">
        <v>230</v>
      </c>
      <c r="D51" s="8" t="s">
        <v>223</v>
      </c>
      <c r="E51" s="9" t="s">
        <v>160</v>
      </c>
      <c r="F51" s="9">
        <v>24</v>
      </c>
      <c r="G51" s="1">
        <f t="shared" si="2"/>
        <v>52.125</v>
      </c>
      <c r="H51" s="1">
        <f t="shared" si="1"/>
        <v>1251</v>
      </c>
      <c r="L51" s="16" t="s">
        <v>115</v>
      </c>
      <c r="M51" s="11">
        <v>48.75</v>
      </c>
    </row>
    <row r="52" spans="1:13">
      <c r="A52" s="8" t="s">
        <v>290</v>
      </c>
      <c r="B52" s="8" t="s">
        <v>97</v>
      </c>
      <c r="C52" s="8" t="s">
        <v>242</v>
      </c>
      <c r="D52" s="8" t="s">
        <v>248</v>
      </c>
      <c r="E52" s="9" t="s">
        <v>160</v>
      </c>
      <c r="F52" s="9">
        <v>34</v>
      </c>
      <c r="G52" s="1">
        <f t="shared" si="2"/>
        <v>52.125</v>
      </c>
      <c r="H52" s="1">
        <f t="shared" si="1"/>
        <v>1772.25</v>
      </c>
      <c r="L52" s="16" t="s">
        <v>116</v>
      </c>
      <c r="M52" s="11">
        <v>48.75</v>
      </c>
    </row>
    <row r="53" spans="1:13">
      <c r="A53" s="8" t="s">
        <v>291</v>
      </c>
      <c r="B53" s="8" t="s">
        <v>103</v>
      </c>
      <c r="C53" s="8" t="s">
        <v>230</v>
      </c>
      <c r="D53" s="8" t="s">
        <v>217</v>
      </c>
      <c r="E53" s="9" t="s">
        <v>160</v>
      </c>
      <c r="F53" s="9">
        <v>50</v>
      </c>
      <c r="G53" s="1">
        <f t="shared" si="2"/>
        <v>52.125</v>
      </c>
      <c r="H53" s="1">
        <f t="shared" si="1"/>
        <v>2606.25</v>
      </c>
      <c r="L53" s="16" t="s">
        <v>118</v>
      </c>
      <c r="M53" s="11">
        <v>48.75</v>
      </c>
    </row>
    <row r="54" spans="1:13">
      <c r="A54" s="8" t="s">
        <v>292</v>
      </c>
      <c r="B54" s="8" t="s">
        <v>103</v>
      </c>
      <c r="C54" s="8" t="s">
        <v>230</v>
      </c>
      <c r="D54" s="8" t="s">
        <v>258</v>
      </c>
      <c r="E54" s="9" t="s">
        <v>160</v>
      </c>
      <c r="F54" s="9">
        <v>52</v>
      </c>
      <c r="G54" s="1">
        <f t="shared" si="2"/>
        <v>52.125</v>
      </c>
      <c r="H54" s="1">
        <f t="shared" si="1"/>
        <v>2710.5</v>
      </c>
      <c r="L54" s="16" t="s">
        <v>119</v>
      </c>
      <c r="M54" s="11">
        <v>48.75</v>
      </c>
    </row>
    <row r="55" spans="1:13">
      <c r="A55" s="8" t="s">
        <v>293</v>
      </c>
      <c r="B55" s="8" t="s">
        <v>106</v>
      </c>
      <c r="C55" s="8" t="s">
        <v>242</v>
      </c>
      <c r="D55" s="8" t="s">
        <v>217</v>
      </c>
      <c r="E55" s="9" t="s">
        <v>160</v>
      </c>
      <c r="F55" s="9">
        <v>17</v>
      </c>
      <c r="G55" s="1">
        <f t="shared" si="2"/>
        <v>52.125</v>
      </c>
      <c r="H55" s="1">
        <f t="shared" si="1"/>
        <v>886.125</v>
      </c>
      <c r="L55" s="16" t="s">
        <v>120</v>
      </c>
      <c r="M55" s="11">
        <v>48.75</v>
      </c>
    </row>
    <row r="56" spans="1:13">
      <c r="A56" s="8" t="s">
        <v>294</v>
      </c>
      <c r="B56" s="8" t="s">
        <v>107</v>
      </c>
      <c r="C56" s="8" t="s">
        <v>269</v>
      </c>
      <c r="D56" s="8" t="s">
        <v>235</v>
      </c>
      <c r="E56" s="9" t="s">
        <v>160</v>
      </c>
      <c r="F56" s="9">
        <v>52</v>
      </c>
      <c r="G56" s="1">
        <f t="shared" si="2"/>
        <v>52.125</v>
      </c>
      <c r="H56" s="1">
        <f t="shared" si="1"/>
        <v>2710.5</v>
      </c>
      <c r="L56" s="16" t="s">
        <v>122</v>
      </c>
      <c r="M56" s="11">
        <v>48.75</v>
      </c>
    </row>
    <row r="57" spans="1:13">
      <c r="A57" s="8" t="s">
        <v>295</v>
      </c>
      <c r="B57" s="8" t="s">
        <v>26</v>
      </c>
      <c r="C57" s="8" t="s">
        <v>234</v>
      </c>
      <c r="D57" s="8" t="s">
        <v>235</v>
      </c>
      <c r="E57" s="9" t="s">
        <v>160</v>
      </c>
      <c r="F57" s="9">
        <v>74</v>
      </c>
      <c r="G57" s="1">
        <f t="shared" si="2"/>
        <v>52.125</v>
      </c>
      <c r="H57" s="1">
        <f t="shared" si="1"/>
        <v>3857.25</v>
      </c>
      <c r="L57" s="16" t="s">
        <v>124</v>
      </c>
      <c r="M57" s="11">
        <v>48.75</v>
      </c>
    </row>
    <row r="58" spans="1:13">
      <c r="A58" s="8" t="s">
        <v>296</v>
      </c>
      <c r="B58" s="8" t="s">
        <v>26</v>
      </c>
      <c r="C58" s="8" t="s">
        <v>234</v>
      </c>
      <c r="D58" s="8" t="s">
        <v>258</v>
      </c>
      <c r="E58" s="9" t="s">
        <v>160</v>
      </c>
      <c r="F58" s="9">
        <v>82</v>
      </c>
      <c r="G58" s="1">
        <f t="shared" si="2"/>
        <v>52.125</v>
      </c>
      <c r="H58" s="1">
        <f t="shared" si="1"/>
        <v>4274.25</v>
      </c>
      <c r="L58" s="16" t="s">
        <v>125</v>
      </c>
      <c r="M58" s="11">
        <v>48.75</v>
      </c>
    </row>
    <row r="59" spans="1:13">
      <c r="A59" s="8" t="s">
        <v>297</v>
      </c>
      <c r="B59" s="8" t="s">
        <v>26</v>
      </c>
      <c r="C59" s="8" t="s">
        <v>234</v>
      </c>
      <c r="D59" s="8" t="s">
        <v>298</v>
      </c>
      <c r="E59" s="9" t="s">
        <v>160</v>
      </c>
      <c r="F59" s="9">
        <v>66</v>
      </c>
      <c r="G59" s="1">
        <f t="shared" si="2"/>
        <v>52.125</v>
      </c>
      <c r="H59" s="1">
        <f t="shared" si="1"/>
        <v>3440.25</v>
      </c>
      <c r="L59" s="16" t="s">
        <v>129</v>
      </c>
      <c r="M59" s="11">
        <v>48.75</v>
      </c>
    </row>
    <row r="60" spans="1:13">
      <c r="A60" s="8" t="s">
        <v>299</v>
      </c>
      <c r="B60" s="8" t="s">
        <v>130</v>
      </c>
      <c r="C60" s="8" t="s">
        <v>230</v>
      </c>
      <c r="D60" s="8" t="s">
        <v>223</v>
      </c>
      <c r="E60" s="9" t="s">
        <v>160</v>
      </c>
      <c r="F60" s="9">
        <v>64</v>
      </c>
      <c r="G60" s="1">
        <f t="shared" si="2"/>
        <v>48.75</v>
      </c>
      <c r="H60" s="1">
        <f t="shared" si="1"/>
        <v>3120</v>
      </c>
      <c r="L60" s="16" t="s">
        <v>130</v>
      </c>
      <c r="M60" s="11">
        <v>48.75</v>
      </c>
    </row>
    <row r="61" spans="1:13">
      <c r="A61" s="8" t="s">
        <v>300</v>
      </c>
      <c r="B61" s="8" t="s">
        <v>132</v>
      </c>
      <c r="C61" s="8" t="s">
        <v>256</v>
      </c>
      <c r="D61" s="8" t="s">
        <v>217</v>
      </c>
      <c r="E61" s="9" t="s">
        <v>160</v>
      </c>
      <c r="F61" s="9">
        <v>55</v>
      </c>
      <c r="G61" s="1">
        <f t="shared" si="2"/>
        <v>48.75</v>
      </c>
      <c r="H61" s="1">
        <f t="shared" si="1"/>
        <v>2681.25</v>
      </c>
      <c r="L61" s="16" t="s">
        <v>131</v>
      </c>
      <c r="M61" s="11">
        <v>48.75</v>
      </c>
    </row>
    <row r="62" spans="1:13">
      <c r="A62" s="8" t="s">
        <v>301</v>
      </c>
      <c r="B62" s="8" t="s">
        <v>135</v>
      </c>
      <c r="C62" s="8" t="s">
        <v>269</v>
      </c>
      <c r="D62" s="8" t="s">
        <v>246</v>
      </c>
      <c r="E62" s="9" t="s">
        <v>160</v>
      </c>
      <c r="F62" s="9">
        <v>61</v>
      </c>
      <c r="G62" s="1">
        <f t="shared" si="2"/>
        <v>48.75</v>
      </c>
      <c r="H62" s="1">
        <f t="shared" si="1"/>
        <v>2973.75</v>
      </c>
      <c r="L62" s="16" t="s">
        <v>132</v>
      </c>
      <c r="M62" s="11">
        <v>48.75</v>
      </c>
    </row>
    <row r="63" spans="1:13">
      <c r="A63" s="8" t="s">
        <v>302</v>
      </c>
      <c r="B63" s="8" t="s">
        <v>134</v>
      </c>
      <c r="C63" s="8" t="s">
        <v>269</v>
      </c>
      <c r="D63" s="8" t="s">
        <v>235</v>
      </c>
      <c r="E63" s="9" t="s">
        <v>160</v>
      </c>
      <c r="F63" s="9">
        <v>51</v>
      </c>
      <c r="G63" s="1">
        <f t="shared" si="2"/>
        <v>48.75</v>
      </c>
      <c r="H63" s="1">
        <f t="shared" si="1"/>
        <v>2486.25</v>
      </c>
      <c r="L63" s="16" t="s">
        <v>133</v>
      </c>
      <c r="M63" s="11">
        <v>48.75</v>
      </c>
    </row>
    <row r="64" spans="1:13">
      <c r="A64" s="8" t="s">
        <v>303</v>
      </c>
      <c r="B64" s="8" t="s">
        <v>134</v>
      </c>
      <c r="C64" s="8" t="s">
        <v>269</v>
      </c>
      <c r="D64" s="8" t="s">
        <v>223</v>
      </c>
      <c r="E64" s="9" t="s">
        <v>160</v>
      </c>
      <c r="F64" s="9">
        <v>73</v>
      </c>
      <c r="G64" s="1">
        <f t="shared" si="2"/>
        <v>48.75</v>
      </c>
      <c r="H64" s="1">
        <f t="shared" si="1"/>
        <v>3558.75</v>
      </c>
      <c r="L64" s="16" t="s">
        <v>134</v>
      </c>
      <c r="M64" s="11">
        <v>48.75</v>
      </c>
    </row>
    <row r="65" spans="1:13">
      <c r="A65" s="8" t="s">
        <v>304</v>
      </c>
      <c r="B65" s="8" t="s">
        <v>148</v>
      </c>
      <c r="C65" s="8" t="s">
        <v>242</v>
      </c>
      <c r="D65" s="8" t="s">
        <v>235</v>
      </c>
      <c r="E65" s="9" t="s">
        <v>160</v>
      </c>
      <c r="F65" s="9">
        <v>35</v>
      </c>
      <c r="G65" s="1">
        <f t="shared" si="2"/>
        <v>48.75</v>
      </c>
      <c r="H65" s="1">
        <f t="shared" si="1"/>
        <v>1706.25</v>
      </c>
      <c r="L65" s="16" t="s">
        <v>135</v>
      </c>
      <c r="M65" s="11">
        <v>48.75</v>
      </c>
    </row>
    <row r="66" spans="1:13">
      <c r="A66" s="8" t="s">
        <v>305</v>
      </c>
      <c r="B66" s="8" t="s">
        <v>148</v>
      </c>
      <c r="C66" s="8" t="s">
        <v>242</v>
      </c>
      <c r="D66" s="8" t="s">
        <v>223</v>
      </c>
      <c r="E66" s="9" t="s">
        <v>160</v>
      </c>
      <c r="F66" s="9">
        <v>42</v>
      </c>
      <c r="G66" s="1">
        <f t="shared" ref="G66:G97" si="3">VLOOKUP(B66,Style,2,FALSE)</f>
        <v>48.75</v>
      </c>
      <c r="H66" s="1">
        <f t="shared" si="1"/>
        <v>2047.5</v>
      </c>
      <c r="L66" s="16" t="s">
        <v>136</v>
      </c>
      <c r="M66" s="11">
        <v>48.75</v>
      </c>
    </row>
    <row r="67" spans="1:13">
      <c r="A67" s="8" t="s">
        <v>306</v>
      </c>
      <c r="B67" s="8" t="s">
        <v>146</v>
      </c>
      <c r="C67" s="8" t="s">
        <v>244</v>
      </c>
      <c r="D67" s="8" t="s">
        <v>217</v>
      </c>
      <c r="E67" s="9" t="s">
        <v>160</v>
      </c>
      <c r="F67" s="9">
        <v>45</v>
      </c>
      <c r="G67" s="1">
        <f t="shared" si="3"/>
        <v>48.75</v>
      </c>
      <c r="H67" s="1">
        <f t="shared" ref="H67:H130" si="4">G67*F67</f>
        <v>2193.75</v>
      </c>
      <c r="L67" s="16" t="s">
        <v>141</v>
      </c>
      <c r="M67" s="11">
        <v>48.75</v>
      </c>
    </row>
    <row r="68" spans="1:13">
      <c r="A68" s="8" t="s">
        <v>307</v>
      </c>
      <c r="B68" s="8" t="s">
        <v>143</v>
      </c>
      <c r="C68" s="8" t="s">
        <v>274</v>
      </c>
      <c r="D68" s="8" t="s">
        <v>235</v>
      </c>
      <c r="E68" s="9" t="s">
        <v>160</v>
      </c>
      <c r="F68" s="9">
        <v>51</v>
      </c>
      <c r="G68" s="1">
        <f t="shared" si="3"/>
        <v>48.75</v>
      </c>
      <c r="H68" s="1">
        <f t="shared" si="4"/>
        <v>2486.25</v>
      </c>
      <c r="L68" s="16" t="s">
        <v>143</v>
      </c>
      <c r="M68" s="11">
        <v>48.75</v>
      </c>
    </row>
    <row r="69" spans="1:13">
      <c r="A69" s="8" t="s">
        <v>308</v>
      </c>
      <c r="B69" s="8" t="s">
        <v>86</v>
      </c>
      <c r="C69" s="8" t="s">
        <v>232</v>
      </c>
      <c r="D69" s="8" t="s">
        <v>235</v>
      </c>
      <c r="E69" s="9" t="s">
        <v>160</v>
      </c>
      <c r="F69" s="9">
        <v>29</v>
      </c>
      <c r="G69" s="1">
        <f t="shared" si="3"/>
        <v>37.5</v>
      </c>
      <c r="H69" s="1">
        <f t="shared" si="4"/>
        <v>1087.5</v>
      </c>
      <c r="L69" s="16" t="s">
        <v>145</v>
      </c>
      <c r="M69" s="11">
        <v>48.75</v>
      </c>
    </row>
    <row r="70" spans="1:13">
      <c r="A70" s="8" t="s">
        <v>309</v>
      </c>
      <c r="B70" s="8" t="s">
        <v>84</v>
      </c>
      <c r="C70" s="8" t="s">
        <v>225</v>
      </c>
      <c r="D70" s="8" t="s">
        <v>217</v>
      </c>
      <c r="E70" s="9" t="s">
        <v>160</v>
      </c>
      <c r="F70" s="9">
        <v>51</v>
      </c>
      <c r="G70" s="1">
        <f t="shared" si="3"/>
        <v>37.5</v>
      </c>
      <c r="H70" s="1">
        <f t="shared" si="4"/>
        <v>1912.5</v>
      </c>
      <c r="L70" s="16" t="s">
        <v>146</v>
      </c>
      <c r="M70" s="11">
        <v>48.75</v>
      </c>
    </row>
    <row r="71" spans="1:13">
      <c r="A71" s="8" t="s">
        <v>310</v>
      </c>
      <c r="B71" s="8" t="s">
        <v>84</v>
      </c>
      <c r="C71" s="8" t="s">
        <v>225</v>
      </c>
      <c r="D71" s="8" t="s">
        <v>235</v>
      </c>
      <c r="E71" s="9" t="s">
        <v>160</v>
      </c>
      <c r="F71" s="9">
        <v>10</v>
      </c>
      <c r="G71" s="1">
        <f t="shared" si="3"/>
        <v>37.5</v>
      </c>
      <c r="H71" s="1">
        <f t="shared" si="4"/>
        <v>375</v>
      </c>
      <c r="L71" s="16" t="s">
        <v>148</v>
      </c>
      <c r="M71" s="11">
        <v>48.75</v>
      </c>
    </row>
    <row r="72" spans="1:13">
      <c r="A72" s="8" t="s">
        <v>311</v>
      </c>
      <c r="B72" s="8" t="s">
        <v>83</v>
      </c>
      <c r="C72" s="8" t="s">
        <v>242</v>
      </c>
      <c r="D72" s="8" t="s">
        <v>217</v>
      </c>
      <c r="E72" s="9" t="s">
        <v>160</v>
      </c>
      <c r="F72" s="9">
        <v>44</v>
      </c>
      <c r="G72" s="1">
        <f t="shared" si="3"/>
        <v>37.5</v>
      </c>
      <c r="H72" s="1">
        <f t="shared" si="4"/>
        <v>1650</v>
      </c>
      <c r="L72" s="15" t="s">
        <v>150</v>
      </c>
      <c r="M72" s="11">
        <v>48.75</v>
      </c>
    </row>
    <row r="73" spans="1:13">
      <c r="A73" s="8" t="s">
        <v>312</v>
      </c>
      <c r="B73" s="8" t="s">
        <v>156</v>
      </c>
      <c r="C73" s="8" t="s">
        <v>225</v>
      </c>
      <c r="D73" s="8" t="s">
        <v>235</v>
      </c>
      <c r="E73" s="9" t="s">
        <v>160</v>
      </c>
      <c r="F73" s="9">
        <v>80</v>
      </c>
      <c r="G73" s="1">
        <f t="shared" si="3"/>
        <v>48.75</v>
      </c>
      <c r="H73" s="1">
        <f t="shared" si="4"/>
        <v>3900</v>
      </c>
      <c r="L73" s="15" t="s">
        <v>154</v>
      </c>
      <c r="M73" s="11">
        <v>48.75</v>
      </c>
    </row>
    <row r="74" spans="1:13">
      <c r="A74" s="8" t="s">
        <v>313</v>
      </c>
      <c r="B74" s="8" t="s">
        <v>154</v>
      </c>
      <c r="C74" s="8" t="s">
        <v>216</v>
      </c>
      <c r="D74" s="8" t="s">
        <v>223</v>
      </c>
      <c r="E74" s="9" t="s">
        <v>160</v>
      </c>
      <c r="F74" s="9">
        <v>79</v>
      </c>
      <c r="G74" s="1">
        <f t="shared" si="3"/>
        <v>48.75</v>
      </c>
      <c r="H74" s="1">
        <f t="shared" si="4"/>
        <v>3851.25</v>
      </c>
      <c r="L74" s="15" t="s">
        <v>156</v>
      </c>
      <c r="M74" s="11">
        <v>48.75</v>
      </c>
    </row>
    <row r="75" spans="1:13">
      <c r="A75" s="8" t="s">
        <v>314</v>
      </c>
      <c r="B75" s="8" t="s">
        <v>204</v>
      </c>
      <c r="C75" s="8" t="s">
        <v>230</v>
      </c>
      <c r="D75" s="8" t="s">
        <v>235</v>
      </c>
      <c r="E75" s="9" t="s">
        <v>160</v>
      </c>
      <c r="F75" s="9">
        <v>64</v>
      </c>
      <c r="G75" s="1">
        <f t="shared" si="3"/>
        <v>30</v>
      </c>
      <c r="H75" s="1">
        <f t="shared" si="4"/>
        <v>1920</v>
      </c>
      <c r="L75" s="15" t="s">
        <v>158</v>
      </c>
      <c r="M75" s="11">
        <v>37.5</v>
      </c>
    </row>
    <row r="76" spans="1:13">
      <c r="A76" s="8" t="s">
        <v>315</v>
      </c>
      <c r="B76" s="8" t="s">
        <v>201</v>
      </c>
      <c r="C76" s="8" t="s">
        <v>244</v>
      </c>
      <c r="D76" s="8" t="s">
        <v>235</v>
      </c>
      <c r="E76" s="9" t="s">
        <v>160</v>
      </c>
      <c r="F76" s="9">
        <v>24</v>
      </c>
      <c r="G76" s="1">
        <f t="shared" si="3"/>
        <v>30</v>
      </c>
      <c r="H76" s="1">
        <f t="shared" si="4"/>
        <v>720</v>
      </c>
      <c r="L76" s="15" t="s">
        <v>161</v>
      </c>
      <c r="M76" s="11">
        <v>41.25</v>
      </c>
    </row>
    <row r="77" spans="1:13">
      <c r="A77" s="8" t="s">
        <v>316</v>
      </c>
      <c r="B77" s="8" t="s">
        <v>199</v>
      </c>
      <c r="C77" s="8" t="s">
        <v>216</v>
      </c>
      <c r="D77" s="8" t="s">
        <v>217</v>
      </c>
      <c r="E77" s="9" t="s">
        <v>160</v>
      </c>
      <c r="F77" s="9">
        <v>47</v>
      </c>
      <c r="G77" s="1">
        <f t="shared" si="3"/>
        <v>30</v>
      </c>
      <c r="H77" s="1">
        <f t="shared" si="4"/>
        <v>1410</v>
      </c>
      <c r="L77" s="15" t="s">
        <v>162</v>
      </c>
      <c r="M77" s="11">
        <v>37.5</v>
      </c>
    </row>
    <row r="78" spans="1:13">
      <c r="A78" s="8" t="s">
        <v>317</v>
      </c>
      <c r="B78" s="8" t="s">
        <v>198</v>
      </c>
      <c r="C78" s="8" t="s">
        <v>242</v>
      </c>
      <c r="D78" s="8" t="s">
        <v>217</v>
      </c>
      <c r="E78" s="9" t="s">
        <v>160</v>
      </c>
      <c r="F78" s="9">
        <v>20</v>
      </c>
      <c r="G78" s="1">
        <f t="shared" si="3"/>
        <v>30</v>
      </c>
      <c r="H78" s="1">
        <f t="shared" si="4"/>
        <v>600</v>
      </c>
      <c r="L78" s="15" t="s">
        <v>164</v>
      </c>
      <c r="M78" s="11">
        <v>41.25</v>
      </c>
    </row>
    <row r="79" spans="1:13">
      <c r="A79" s="8" t="s">
        <v>318</v>
      </c>
      <c r="B79" s="8" t="s">
        <v>33</v>
      </c>
      <c r="C79" s="8" t="s">
        <v>234</v>
      </c>
      <c r="D79" s="8" t="s">
        <v>217</v>
      </c>
      <c r="E79" s="9" t="s">
        <v>160</v>
      </c>
      <c r="F79" s="9">
        <v>76</v>
      </c>
      <c r="G79" s="1">
        <f t="shared" si="3"/>
        <v>37.5</v>
      </c>
      <c r="H79" s="1">
        <f t="shared" si="4"/>
        <v>2850</v>
      </c>
      <c r="L79" s="15" t="s">
        <v>165</v>
      </c>
      <c r="M79" s="11">
        <v>37.5</v>
      </c>
    </row>
    <row r="80" spans="1:13">
      <c r="A80" s="8" t="s">
        <v>319</v>
      </c>
      <c r="B80" s="8" t="s">
        <v>166</v>
      </c>
      <c r="C80" s="8" t="s">
        <v>242</v>
      </c>
      <c r="D80" s="8" t="s">
        <v>248</v>
      </c>
      <c r="E80" s="9" t="s">
        <v>160</v>
      </c>
      <c r="F80" s="9">
        <v>79</v>
      </c>
      <c r="G80" s="1">
        <f t="shared" si="3"/>
        <v>41.25</v>
      </c>
      <c r="H80" s="1">
        <f t="shared" si="4"/>
        <v>3258.75</v>
      </c>
      <c r="L80" s="15" t="s">
        <v>166</v>
      </c>
      <c r="M80" s="11">
        <v>41.25</v>
      </c>
    </row>
    <row r="81" spans="1:13">
      <c r="A81" s="8" t="s">
        <v>320</v>
      </c>
      <c r="B81" s="8" t="s">
        <v>167</v>
      </c>
      <c r="C81" s="8" t="s">
        <v>232</v>
      </c>
      <c r="D81" s="8" t="s">
        <v>223</v>
      </c>
      <c r="E81" s="9" t="s">
        <v>160</v>
      </c>
      <c r="F81" s="9">
        <v>26</v>
      </c>
      <c r="G81" s="1">
        <f t="shared" si="3"/>
        <v>37.5</v>
      </c>
      <c r="H81" s="1">
        <f t="shared" si="4"/>
        <v>975</v>
      </c>
      <c r="L81" s="15" t="s">
        <v>167</v>
      </c>
      <c r="M81" s="11">
        <v>37.5</v>
      </c>
    </row>
    <row r="82" spans="1:13">
      <c r="A82" s="8" t="s">
        <v>321</v>
      </c>
      <c r="B82" s="8" t="s">
        <v>170</v>
      </c>
      <c r="C82" s="8" t="s">
        <v>244</v>
      </c>
      <c r="D82" s="8" t="s">
        <v>217</v>
      </c>
      <c r="E82" s="9" t="s">
        <v>160</v>
      </c>
      <c r="F82" s="9">
        <v>44</v>
      </c>
      <c r="G82" s="1">
        <f t="shared" si="3"/>
        <v>37.5</v>
      </c>
      <c r="H82" s="1">
        <f t="shared" si="4"/>
        <v>1650</v>
      </c>
      <c r="L82" s="15" t="s">
        <v>169</v>
      </c>
      <c r="M82" s="11">
        <v>41.25</v>
      </c>
    </row>
    <row r="83" spans="1:13">
      <c r="A83" s="8" t="s">
        <v>322</v>
      </c>
      <c r="B83" s="8" t="s">
        <v>170</v>
      </c>
      <c r="C83" s="8" t="s">
        <v>244</v>
      </c>
      <c r="D83" s="8" t="s">
        <v>223</v>
      </c>
      <c r="E83" s="9" t="s">
        <v>160</v>
      </c>
      <c r="F83" s="9">
        <v>42</v>
      </c>
      <c r="G83" s="1">
        <f t="shared" si="3"/>
        <v>37.5</v>
      </c>
      <c r="H83" s="1">
        <f t="shared" si="4"/>
        <v>1575</v>
      </c>
      <c r="L83" s="15" t="s">
        <v>170</v>
      </c>
      <c r="M83" s="11">
        <v>37.5</v>
      </c>
    </row>
    <row r="84" spans="1:13">
      <c r="A84" s="8" t="s">
        <v>323</v>
      </c>
      <c r="B84" s="8" t="s">
        <v>173</v>
      </c>
      <c r="C84" s="8" t="s">
        <v>234</v>
      </c>
      <c r="D84" s="8" t="s">
        <v>248</v>
      </c>
      <c r="E84" s="9" t="s">
        <v>160</v>
      </c>
      <c r="F84" s="9">
        <v>30</v>
      </c>
      <c r="G84" s="1">
        <f t="shared" si="3"/>
        <v>41.25</v>
      </c>
      <c r="H84" s="1">
        <f t="shared" si="4"/>
        <v>1237.5</v>
      </c>
      <c r="L84" s="15" t="s">
        <v>171</v>
      </c>
      <c r="M84" s="11">
        <v>41.25</v>
      </c>
    </row>
    <row r="85" spans="1:13">
      <c r="A85" s="8" t="s">
        <v>324</v>
      </c>
      <c r="B85" s="8" t="s">
        <v>172</v>
      </c>
      <c r="C85" s="8" t="s">
        <v>234</v>
      </c>
      <c r="D85" s="8" t="s">
        <v>235</v>
      </c>
      <c r="E85" s="9" t="s">
        <v>160</v>
      </c>
      <c r="F85" s="9">
        <v>44</v>
      </c>
      <c r="G85" s="1">
        <f t="shared" si="3"/>
        <v>37.5</v>
      </c>
      <c r="H85" s="1">
        <f t="shared" si="4"/>
        <v>1650</v>
      </c>
      <c r="L85" s="15" t="s">
        <v>172</v>
      </c>
      <c r="M85" s="11">
        <v>37.5</v>
      </c>
    </row>
    <row r="86" spans="1:13">
      <c r="A86" s="8" t="s">
        <v>325</v>
      </c>
      <c r="B86" s="8" t="s">
        <v>61</v>
      </c>
      <c r="C86" s="8" t="s">
        <v>234</v>
      </c>
      <c r="D86" s="8" t="s">
        <v>223</v>
      </c>
      <c r="E86" s="9" t="s">
        <v>160</v>
      </c>
      <c r="F86" s="9">
        <v>52</v>
      </c>
      <c r="G86" s="1">
        <f t="shared" si="3"/>
        <v>52.125</v>
      </c>
      <c r="H86" s="1">
        <f t="shared" si="4"/>
        <v>2710.5</v>
      </c>
      <c r="L86" s="15" t="s">
        <v>173</v>
      </c>
      <c r="M86" s="11">
        <v>41.25</v>
      </c>
    </row>
    <row r="87" spans="1:13">
      <c r="A87" s="8" t="s">
        <v>326</v>
      </c>
      <c r="B87" s="8" t="s">
        <v>100</v>
      </c>
      <c r="C87" s="8" t="s">
        <v>234</v>
      </c>
      <c r="D87" s="8" t="s">
        <v>258</v>
      </c>
      <c r="E87" s="9" t="s">
        <v>160</v>
      </c>
      <c r="F87" s="9">
        <v>43</v>
      </c>
      <c r="G87" s="1">
        <f t="shared" si="3"/>
        <v>52.125</v>
      </c>
      <c r="H87" s="1">
        <f t="shared" si="4"/>
        <v>2241.375</v>
      </c>
      <c r="L87" s="17" t="s">
        <v>174</v>
      </c>
      <c r="M87" s="11">
        <v>63.75</v>
      </c>
    </row>
    <row r="88" spans="1:13">
      <c r="A88" s="8" t="s">
        <v>327</v>
      </c>
      <c r="B88" s="8" t="s">
        <v>101</v>
      </c>
      <c r="C88" s="8" t="s">
        <v>216</v>
      </c>
      <c r="D88" s="8" t="s">
        <v>258</v>
      </c>
      <c r="E88" s="9" t="s">
        <v>160</v>
      </c>
      <c r="F88" s="9">
        <v>42</v>
      </c>
      <c r="G88" s="1">
        <f t="shared" si="3"/>
        <v>52.125</v>
      </c>
      <c r="H88" s="1">
        <f t="shared" si="4"/>
        <v>2189.25</v>
      </c>
      <c r="L88" s="17" t="s">
        <v>181</v>
      </c>
      <c r="M88" s="11">
        <v>63.75</v>
      </c>
    </row>
    <row r="89" spans="1:13">
      <c r="A89" s="8" t="s">
        <v>328</v>
      </c>
      <c r="B89" s="8" t="s">
        <v>105</v>
      </c>
      <c r="C89" s="8" t="s">
        <v>234</v>
      </c>
      <c r="D89" s="8" t="s">
        <v>235</v>
      </c>
      <c r="E89" s="9" t="s">
        <v>160</v>
      </c>
      <c r="F89" s="9">
        <v>34</v>
      </c>
      <c r="G89" s="1">
        <f t="shared" si="3"/>
        <v>52.125</v>
      </c>
      <c r="H89" s="1">
        <f t="shared" si="4"/>
        <v>1772.25</v>
      </c>
      <c r="L89" s="17" t="s">
        <v>183</v>
      </c>
      <c r="M89" s="11">
        <v>63.75</v>
      </c>
    </row>
    <row r="90" spans="1:13">
      <c r="A90" s="8" t="s">
        <v>329</v>
      </c>
      <c r="B90" s="8" t="s">
        <v>32</v>
      </c>
      <c r="C90" s="8" t="s">
        <v>228</v>
      </c>
      <c r="D90" s="8" t="s">
        <v>235</v>
      </c>
      <c r="E90" s="9" t="s">
        <v>160</v>
      </c>
      <c r="F90" s="9">
        <v>73</v>
      </c>
      <c r="G90" s="1">
        <f t="shared" si="3"/>
        <v>52.125</v>
      </c>
      <c r="H90" s="1">
        <f t="shared" si="4"/>
        <v>3805.125</v>
      </c>
      <c r="L90" s="17" t="s">
        <v>184</v>
      </c>
      <c r="M90" s="11">
        <v>63.75</v>
      </c>
    </row>
    <row r="91" spans="1:13">
      <c r="A91" s="8" t="s">
        <v>330</v>
      </c>
      <c r="B91" s="8" t="s">
        <v>32</v>
      </c>
      <c r="C91" s="8" t="s">
        <v>228</v>
      </c>
      <c r="D91" s="8" t="s">
        <v>298</v>
      </c>
      <c r="E91" s="9" t="s">
        <v>160</v>
      </c>
      <c r="F91" s="9">
        <v>66</v>
      </c>
      <c r="G91" s="1">
        <f t="shared" si="3"/>
        <v>52.125</v>
      </c>
      <c r="H91" s="1">
        <f t="shared" si="4"/>
        <v>3440.25</v>
      </c>
      <c r="L91" s="17" t="s">
        <v>185</v>
      </c>
      <c r="M91" s="11">
        <v>63.75</v>
      </c>
    </row>
    <row r="92" spans="1:13">
      <c r="A92" s="8" t="s">
        <v>331</v>
      </c>
      <c r="B92" s="8" t="s">
        <v>129</v>
      </c>
      <c r="C92" s="8" t="s">
        <v>234</v>
      </c>
      <c r="D92" s="8" t="s">
        <v>246</v>
      </c>
      <c r="E92" s="9" t="s">
        <v>160</v>
      </c>
      <c r="F92" s="9">
        <v>44</v>
      </c>
      <c r="G92" s="1">
        <f t="shared" si="3"/>
        <v>48.75</v>
      </c>
      <c r="H92" s="1">
        <f t="shared" si="4"/>
        <v>2145</v>
      </c>
      <c r="L92" s="15" t="s">
        <v>187</v>
      </c>
      <c r="M92" s="11">
        <v>41.25</v>
      </c>
    </row>
    <row r="93" spans="1:13">
      <c r="A93" s="8" t="s">
        <v>332</v>
      </c>
      <c r="B93" s="8" t="s">
        <v>132</v>
      </c>
      <c r="C93" s="8" t="s">
        <v>256</v>
      </c>
      <c r="D93" s="8" t="s">
        <v>235</v>
      </c>
      <c r="E93" s="9" t="s">
        <v>160</v>
      </c>
      <c r="F93" s="9">
        <v>38</v>
      </c>
      <c r="G93" s="1">
        <f t="shared" si="3"/>
        <v>48.75</v>
      </c>
      <c r="H93" s="1">
        <f t="shared" si="4"/>
        <v>1852.5</v>
      </c>
      <c r="L93" s="15" t="s">
        <v>192</v>
      </c>
      <c r="M93" s="11">
        <v>41.25</v>
      </c>
    </row>
    <row r="94" spans="1:13">
      <c r="A94" s="8" t="s">
        <v>333</v>
      </c>
      <c r="B94" s="8" t="s">
        <v>132</v>
      </c>
      <c r="C94" s="8" t="s">
        <v>256</v>
      </c>
      <c r="D94" s="8" t="s">
        <v>223</v>
      </c>
      <c r="E94" s="9" t="s">
        <v>160</v>
      </c>
      <c r="F94" s="9">
        <v>62</v>
      </c>
      <c r="G94" s="1">
        <f t="shared" si="3"/>
        <v>48.75</v>
      </c>
      <c r="H94" s="1">
        <f t="shared" si="4"/>
        <v>3022.5</v>
      </c>
      <c r="L94" s="16" t="s">
        <v>194</v>
      </c>
      <c r="M94" s="11">
        <v>30</v>
      </c>
    </row>
    <row r="95" spans="1:13">
      <c r="A95" s="8" t="s">
        <v>334</v>
      </c>
      <c r="B95" s="8" t="s">
        <v>134</v>
      </c>
      <c r="C95" s="8" t="s">
        <v>269</v>
      </c>
      <c r="D95" s="8" t="s">
        <v>217</v>
      </c>
      <c r="E95" s="9" t="s">
        <v>160</v>
      </c>
      <c r="F95" s="9">
        <v>63</v>
      </c>
      <c r="G95" s="1">
        <f t="shared" si="3"/>
        <v>48.75</v>
      </c>
      <c r="H95" s="1">
        <f t="shared" si="4"/>
        <v>3071.25</v>
      </c>
      <c r="L95" s="16" t="s">
        <v>198</v>
      </c>
      <c r="M95" s="11">
        <v>30</v>
      </c>
    </row>
    <row r="96" spans="1:13">
      <c r="A96" s="8" t="s">
        <v>335</v>
      </c>
      <c r="B96" s="8" t="s">
        <v>86</v>
      </c>
      <c r="C96" s="8" t="s">
        <v>232</v>
      </c>
      <c r="D96" s="8" t="s">
        <v>223</v>
      </c>
      <c r="E96" s="9" t="s">
        <v>160</v>
      </c>
      <c r="F96" s="9">
        <v>39</v>
      </c>
      <c r="G96" s="1">
        <f t="shared" si="3"/>
        <v>37.5</v>
      </c>
      <c r="H96" s="1">
        <f t="shared" si="4"/>
        <v>1462.5</v>
      </c>
      <c r="L96" s="16" t="s">
        <v>199</v>
      </c>
      <c r="M96" s="11">
        <v>30</v>
      </c>
    </row>
    <row r="97" spans="1:13">
      <c r="A97" s="8" t="s">
        <v>336</v>
      </c>
      <c r="B97" s="8" t="s">
        <v>84</v>
      </c>
      <c r="C97" s="8" t="s">
        <v>225</v>
      </c>
      <c r="D97" s="8" t="s">
        <v>223</v>
      </c>
      <c r="E97" s="9" t="s">
        <v>160</v>
      </c>
      <c r="F97" s="9">
        <v>22</v>
      </c>
      <c r="G97" s="1">
        <f t="shared" si="3"/>
        <v>37.5</v>
      </c>
      <c r="H97" s="1">
        <f t="shared" si="4"/>
        <v>825</v>
      </c>
      <c r="L97" s="16" t="s">
        <v>201</v>
      </c>
      <c r="M97" s="11">
        <v>30</v>
      </c>
    </row>
    <row r="98" spans="1:13">
      <c r="A98" s="8" t="s">
        <v>337</v>
      </c>
      <c r="B98" s="8" t="s">
        <v>83</v>
      </c>
      <c r="C98" s="8" t="s">
        <v>242</v>
      </c>
      <c r="D98" s="8" t="s">
        <v>235</v>
      </c>
      <c r="E98" s="9" t="s">
        <v>160</v>
      </c>
      <c r="F98" s="9">
        <v>31</v>
      </c>
      <c r="G98" s="1">
        <f t="shared" ref="G98:G129" si="5">VLOOKUP(B98,Style,2,FALSE)</f>
        <v>37.5</v>
      </c>
      <c r="H98" s="1">
        <f t="shared" si="4"/>
        <v>1162.5</v>
      </c>
      <c r="L98" s="16" t="s">
        <v>202</v>
      </c>
      <c r="M98" s="11">
        <v>30</v>
      </c>
    </row>
    <row r="99" spans="1:13">
      <c r="A99" s="8" t="s">
        <v>338</v>
      </c>
      <c r="B99" s="8" t="s">
        <v>150</v>
      </c>
      <c r="C99" s="8" t="s">
        <v>244</v>
      </c>
      <c r="D99" s="8" t="s">
        <v>217</v>
      </c>
      <c r="E99" s="9" t="s">
        <v>160</v>
      </c>
      <c r="F99" s="9">
        <v>74</v>
      </c>
      <c r="G99" s="1">
        <f t="shared" si="5"/>
        <v>48.75</v>
      </c>
      <c r="H99" s="1">
        <f t="shared" si="4"/>
        <v>3607.5</v>
      </c>
      <c r="L99" s="16" t="s">
        <v>204</v>
      </c>
      <c r="M99" s="11">
        <v>30</v>
      </c>
    </row>
    <row r="100" spans="1:13">
      <c r="A100" s="8" t="s">
        <v>339</v>
      </c>
      <c r="B100" s="8" t="s">
        <v>150</v>
      </c>
      <c r="C100" s="8" t="s">
        <v>244</v>
      </c>
      <c r="D100" s="8" t="s">
        <v>235</v>
      </c>
      <c r="E100" s="9" t="s">
        <v>160</v>
      </c>
      <c r="F100" s="9">
        <v>70</v>
      </c>
      <c r="G100" s="1">
        <f t="shared" si="5"/>
        <v>48.75</v>
      </c>
      <c r="H100" s="1">
        <f t="shared" si="4"/>
        <v>3412.5</v>
      </c>
      <c r="L100" s="16" t="s">
        <v>205</v>
      </c>
      <c r="M100" s="11">
        <v>30</v>
      </c>
    </row>
    <row r="101" spans="1:13">
      <c r="A101" s="8" t="s">
        <v>340</v>
      </c>
      <c r="B101" s="8" t="s">
        <v>205</v>
      </c>
      <c r="C101" s="8" t="s">
        <v>228</v>
      </c>
      <c r="D101" s="8" t="s">
        <v>235</v>
      </c>
      <c r="E101" s="9" t="s">
        <v>160</v>
      </c>
      <c r="F101" s="9">
        <v>29</v>
      </c>
      <c r="G101" s="1">
        <f t="shared" si="5"/>
        <v>30</v>
      </c>
      <c r="H101" s="1">
        <f t="shared" si="4"/>
        <v>870</v>
      </c>
      <c r="L101" s="18"/>
      <c r="M101" s="19"/>
    </row>
    <row r="102" spans="1:13">
      <c r="A102" s="8" t="s">
        <v>341</v>
      </c>
      <c r="B102" s="8" t="s">
        <v>204</v>
      </c>
      <c r="C102" s="8" t="s">
        <v>230</v>
      </c>
      <c r="D102" s="8" t="s">
        <v>223</v>
      </c>
      <c r="E102" s="9" t="s">
        <v>160</v>
      </c>
      <c r="F102" s="9">
        <v>70</v>
      </c>
      <c r="G102" s="1">
        <f t="shared" si="5"/>
        <v>30</v>
      </c>
      <c r="H102" s="1">
        <f t="shared" si="4"/>
        <v>2100</v>
      </c>
    </row>
    <row r="103" spans="1:13">
      <c r="A103" s="8" t="s">
        <v>342</v>
      </c>
      <c r="B103" s="8" t="s">
        <v>202</v>
      </c>
      <c r="C103" s="8" t="s">
        <v>232</v>
      </c>
      <c r="D103" s="8" t="s">
        <v>217</v>
      </c>
      <c r="E103" s="9" t="s">
        <v>160</v>
      </c>
      <c r="F103" s="9">
        <v>1</v>
      </c>
      <c r="G103" s="1">
        <f t="shared" si="5"/>
        <v>30</v>
      </c>
      <c r="H103" s="1">
        <f t="shared" si="4"/>
        <v>30</v>
      </c>
    </row>
    <row r="104" spans="1:13">
      <c r="A104" s="8" t="s">
        <v>343</v>
      </c>
      <c r="B104" s="8" t="s">
        <v>194</v>
      </c>
      <c r="C104" s="8" t="s">
        <v>234</v>
      </c>
      <c r="D104" s="8" t="s">
        <v>223</v>
      </c>
      <c r="E104" s="9" t="s">
        <v>160</v>
      </c>
      <c r="F104" s="9">
        <v>9</v>
      </c>
      <c r="G104" s="1">
        <f t="shared" si="5"/>
        <v>30</v>
      </c>
      <c r="H104" s="1">
        <f t="shared" si="4"/>
        <v>270</v>
      </c>
    </row>
    <row r="105" spans="1:13">
      <c r="A105" s="8" t="s">
        <v>344</v>
      </c>
      <c r="B105" s="8" t="s">
        <v>25</v>
      </c>
      <c r="C105" s="8" t="s">
        <v>228</v>
      </c>
      <c r="D105" s="8" t="s">
        <v>235</v>
      </c>
      <c r="E105" s="9" t="s">
        <v>160</v>
      </c>
      <c r="F105" s="9">
        <v>75</v>
      </c>
      <c r="G105" s="1">
        <f t="shared" si="5"/>
        <v>37.5</v>
      </c>
      <c r="H105" s="1">
        <f t="shared" si="4"/>
        <v>2812.5</v>
      </c>
    </row>
    <row r="106" spans="1:13">
      <c r="A106" s="8" t="s">
        <v>345</v>
      </c>
      <c r="B106" s="8" t="s">
        <v>24</v>
      </c>
      <c r="C106" s="8" t="s">
        <v>234</v>
      </c>
      <c r="D106" s="8" t="s">
        <v>217</v>
      </c>
      <c r="E106" s="9" t="s">
        <v>160</v>
      </c>
      <c r="F106" s="9">
        <v>112</v>
      </c>
      <c r="G106" s="1">
        <f t="shared" si="5"/>
        <v>37.5</v>
      </c>
      <c r="H106" s="1">
        <f t="shared" si="4"/>
        <v>4200</v>
      </c>
    </row>
    <row r="107" spans="1:13">
      <c r="A107" s="8" t="s">
        <v>346</v>
      </c>
      <c r="B107" s="8" t="s">
        <v>18</v>
      </c>
      <c r="C107" s="8" t="s">
        <v>242</v>
      </c>
      <c r="D107" s="8" t="s">
        <v>217</v>
      </c>
      <c r="E107" s="9" t="s">
        <v>160</v>
      </c>
      <c r="F107" s="9">
        <v>76</v>
      </c>
      <c r="G107" s="1">
        <f t="shared" si="5"/>
        <v>37.5</v>
      </c>
      <c r="H107" s="1">
        <f t="shared" si="4"/>
        <v>2850</v>
      </c>
    </row>
    <row r="108" spans="1:13">
      <c r="A108" s="8" t="s">
        <v>347</v>
      </c>
      <c r="B108" s="8" t="s">
        <v>33</v>
      </c>
      <c r="C108" s="8" t="s">
        <v>234</v>
      </c>
      <c r="D108" s="8" t="s">
        <v>223</v>
      </c>
      <c r="E108" s="9" t="s">
        <v>160</v>
      </c>
      <c r="F108" s="9">
        <v>62</v>
      </c>
      <c r="G108" s="1">
        <f t="shared" si="5"/>
        <v>37.5</v>
      </c>
      <c r="H108" s="1">
        <f t="shared" si="4"/>
        <v>2325</v>
      </c>
    </row>
    <row r="109" spans="1:13">
      <c r="A109" s="8" t="s">
        <v>348</v>
      </c>
      <c r="B109" s="8" t="s">
        <v>43</v>
      </c>
      <c r="C109" s="8" t="s">
        <v>242</v>
      </c>
      <c r="D109" s="8" t="s">
        <v>223</v>
      </c>
      <c r="E109" s="9" t="s">
        <v>160</v>
      </c>
      <c r="F109" s="9">
        <v>33</v>
      </c>
      <c r="G109" s="1">
        <f t="shared" si="5"/>
        <v>37.5</v>
      </c>
      <c r="H109" s="1">
        <f t="shared" si="4"/>
        <v>1237.5</v>
      </c>
    </row>
    <row r="110" spans="1:13">
      <c r="A110" s="8" t="s">
        <v>349</v>
      </c>
      <c r="B110" s="8" t="s">
        <v>46</v>
      </c>
      <c r="C110" s="8" t="s">
        <v>281</v>
      </c>
      <c r="D110" s="8" t="s">
        <v>217</v>
      </c>
      <c r="E110" s="9" t="s">
        <v>160</v>
      </c>
      <c r="F110" s="9">
        <v>57</v>
      </c>
      <c r="G110" s="1">
        <f t="shared" si="5"/>
        <v>37.5</v>
      </c>
      <c r="H110" s="1">
        <f t="shared" si="4"/>
        <v>2137.5</v>
      </c>
    </row>
    <row r="111" spans="1:13">
      <c r="A111" s="8" t="s">
        <v>350</v>
      </c>
      <c r="B111" s="8" t="s">
        <v>46</v>
      </c>
      <c r="C111" s="8" t="s">
        <v>281</v>
      </c>
      <c r="D111" s="8" t="s">
        <v>223</v>
      </c>
      <c r="E111" s="9" t="s">
        <v>160</v>
      </c>
      <c r="F111" s="9">
        <v>10</v>
      </c>
      <c r="G111" s="1">
        <f t="shared" si="5"/>
        <v>37.5</v>
      </c>
      <c r="H111" s="1">
        <f t="shared" si="4"/>
        <v>375</v>
      </c>
    </row>
    <row r="112" spans="1:13">
      <c r="A112" s="8" t="s">
        <v>351</v>
      </c>
      <c r="B112" s="8" t="s">
        <v>158</v>
      </c>
      <c r="C112" s="8" t="s">
        <v>244</v>
      </c>
      <c r="D112" s="8" t="s">
        <v>235</v>
      </c>
      <c r="E112" s="9" t="s">
        <v>160</v>
      </c>
      <c r="F112" s="9">
        <v>5</v>
      </c>
      <c r="G112" s="1">
        <f t="shared" si="5"/>
        <v>37.5</v>
      </c>
      <c r="H112" s="1">
        <f t="shared" si="4"/>
        <v>187.5</v>
      </c>
    </row>
    <row r="113" spans="1:8">
      <c r="A113" s="8" t="s">
        <v>352</v>
      </c>
      <c r="B113" s="8" t="s">
        <v>164</v>
      </c>
      <c r="C113" s="8" t="s">
        <v>234</v>
      </c>
      <c r="D113" s="8" t="s">
        <v>246</v>
      </c>
      <c r="E113" s="9" t="s">
        <v>160</v>
      </c>
      <c r="F113" s="9">
        <v>49</v>
      </c>
      <c r="G113" s="1">
        <f t="shared" si="5"/>
        <v>41.25</v>
      </c>
      <c r="H113" s="1">
        <f t="shared" si="4"/>
        <v>2021.25</v>
      </c>
    </row>
    <row r="114" spans="1:8">
      <c r="A114" s="8" t="s">
        <v>353</v>
      </c>
      <c r="B114" s="8" t="s">
        <v>166</v>
      </c>
      <c r="C114" s="8" t="s">
        <v>242</v>
      </c>
      <c r="D114" s="8" t="s">
        <v>267</v>
      </c>
      <c r="E114" s="9" t="s">
        <v>160</v>
      </c>
      <c r="F114" s="9">
        <v>75</v>
      </c>
      <c r="G114" s="1">
        <f t="shared" si="5"/>
        <v>41.25</v>
      </c>
      <c r="H114" s="1">
        <f t="shared" si="4"/>
        <v>3093.75</v>
      </c>
    </row>
    <row r="115" spans="1:8">
      <c r="A115" s="8" t="s">
        <v>354</v>
      </c>
      <c r="B115" s="8" t="s">
        <v>165</v>
      </c>
      <c r="C115" s="8" t="s">
        <v>242</v>
      </c>
      <c r="D115" s="8" t="s">
        <v>235</v>
      </c>
      <c r="E115" s="9" t="s">
        <v>160</v>
      </c>
      <c r="F115" s="9">
        <v>80</v>
      </c>
      <c r="G115" s="1">
        <f t="shared" si="5"/>
        <v>37.5</v>
      </c>
      <c r="H115" s="1">
        <f t="shared" si="4"/>
        <v>3000</v>
      </c>
    </row>
    <row r="116" spans="1:8">
      <c r="A116" s="8" t="s">
        <v>355</v>
      </c>
      <c r="B116" s="8" t="s">
        <v>165</v>
      </c>
      <c r="C116" s="8" t="s">
        <v>242</v>
      </c>
      <c r="D116" s="8" t="s">
        <v>223</v>
      </c>
      <c r="E116" s="9" t="s">
        <v>160</v>
      </c>
      <c r="F116" s="9">
        <v>80</v>
      </c>
      <c r="G116" s="1">
        <f t="shared" si="5"/>
        <v>37.5</v>
      </c>
      <c r="H116" s="1">
        <f t="shared" si="4"/>
        <v>3000</v>
      </c>
    </row>
    <row r="117" spans="1:8">
      <c r="A117" s="8" t="s">
        <v>356</v>
      </c>
      <c r="B117" s="8" t="s">
        <v>169</v>
      </c>
      <c r="C117" s="8" t="s">
        <v>232</v>
      </c>
      <c r="D117" s="8" t="s">
        <v>267</v>
      </c>
      <c r="E117" s="9" t="s">
        <v>160</v>
      </c>
      <c r="F117" s="9">
        <v>4</v>
      </c>
      <c r="G117" s="1">
        <f t="shared" si="5"/>
        <v>41.25</v>
      </c>
      <c r="H117" s="1">
        <f t="shared" si="4"/>
        <v>165</v>
      </c>
    </row>
    <row r="118" spans="1:8">
      <c r="A118" s="8" t="s">
        <v>357</v>
      </c>
      <c r="B118" s="8" t="s">
        <v>167</v>
      </c>
      <c r="C118" s="8" t="s">
        <v>232</v>
      </c>
      <c r="D118" s="8" t="s">
        <v>235</v>
      </c>
      <c r="E118" s="9" t="s">
        <v>160</v>
      </c>
      <c r="F118" s="9">
        <v>11</v>
      </c>
      <c r="G118" s="1">
        <f t="shared" si="5"/>
        <v>37.5</v>
      </c>
      <c r="H118" s="1">
        <f t="shared" si="4"/>
        <v>412.5</v>
      </c>
    </row>
    <row r="119" spans="1:8">
      <c r="A119" s="8" t="s">
        <v>358</v>
      </c>
      <c r="B119" s="8" t="s">
        <v>171</v>
      </c>
      <c r="C119" s="8" t="s">
        <v>244</v>
      </c>
      <c r="D119" s="8" t="s">
        <v>267</v>
      </c>
      <c r="E119" s="9" t="s">
        <v>160</v>
      </c>
      <c r="F119" s="9">
        <v>29</v>
      </c>
      <c r="G119" s="1">
        <f t="shared" si="5"/>
        <v>41.25</v>
      </c>
      <c r="H119" s="1">
        <f t="shared" si="4"/>
        <v>1196.25</v>
      </c>
    </row>
    <row r="120" spans="1:8">
      <c r="A120" s="8" t="s">
        <v>359</v>
      </c>
      <c r="B120" s="8" t="s">
        <v>57</v>
      </c>
      <c r="C120" s="8" t="s">
        <v>230</v>
      </c>
      <c r="D120" s="8" t="s">
        <v>246</v>
      </c>
      <c r="E120" s="9" t="s">
        <v>160</v>
      </c>
      <c r="F120" s="9">
        <v>15</v>
      </c>
      <c r="G120" s="1">
        <f t="shared" si="5"/>
        <v>41.25</v>
      </c>
      <c r="H120" s="1">
        <f t="shared" si="4"/>
        <v>618.75</v>
      </c>
    </row>
    <row r="121" spans="1:8">
      <c r="A121" s="8" t="s">
        <v>360</v>
      </c>
      <c r="B121" s="8" t="s">
        <v>58</v>
      </c>
      <c r="C121" s="8" t="s">
        <v>234</v>
      </c>
      <c r="D121" s="8" t="s">
        <v>217</v>
      </c>
      <c r="E121" s="9" t="s">
        <v>160</v>
      </c>
      <c r="F121" s="9">
        <v>64</v>
      </c>
      <c r="G121" s="1">
        <f t="shared" si="5"/>
        <v>52.125</v>
      </c>
      <c r="H121" s="1">
        <f t="shared" si="4"/>
        <v>3336</v>
      </c>
    </row>
    <row r="122" spans="1:8">
      <c r="A122" s="8" t="s">
        <v>361</v>
      </c>
      <c r="B122" s="8" t="s">
        <v>105</v>
      </c>
      <c r="C122" s="8" t="s">
        <v>234</v>
      </c>
      <c r="D122" s="8" t="s">
        <v>217</v>
      </c>
      <c r="E122" s="9" t="s">
        <v>160</v>
      </c>
      <c r="F122" s="9">
        <v>53</v>
      </c>
      <c r="G122" s="1">
        <f t="shared" si="5"/>
        <v>52.125</v>
      </c>
      <c r="H122" s="1">
        <f t="shared" si="4"/>
        <v>2762.625</v>
      </c>
    </row>
    <row r="123" spans="1:8">
      <c r="A123" s="8" t="s">
        <v>362</v>
      </c>
      <c r="B123" s="8" t="s">
        <v>106</v>
      </c>
      <c r="C123" s="8" t="s">
        <v>242</v>
      </c>
      <c r="D123" s="8" t="s">
        <v>258</v>
      </c>
      <c r="E123" s="9" t="s">
        <v>160</v>
      </c>
      <c r="F123" s="9">
        <v>26</v>
      </c>
      <c r="G123" s="1">
        <f t="shared" si="5"/>
        <v>52.125</v>
      </c>
      <c r="H123" s="1">
        <f t="shared" si="4"/>
        <v>1355.25</v>
      </c>
    </row>
    <row r="124" spans="1:8">
      <c r="A124" s="8" t="s">
        <v>363</v>
      </c>
      <c r="B124" s="8" t="s">
        <v>109</v>
      </c>
      <c r="C124" s="8" t="s">
        <v>228</v>
      </c>
      <c r="D124" s="8" t="s">
        <v>258</v>
      </c>
      <c r="E124" s="9" t="s">
        <v>160</v>
      </c>
      <c r="F124" s="9">
        <v>46</v>
      </c>
      <c r="G124" s="1">
        <f t="shared" si="5"/>
        <v>52.125</v>
      </c>
      <c r="H124" s="1">
        <f t="shared" si="4"/>
        <v>2397.75</v>
      </c>
    </row>
    <row r="125" spans="1:8">
      <c r="A125" s="8" t="s">
        <v>364</v>
      </c>
      <c r="B125" s="8" t="s">
        <v>107</v>
      </c>
      <c r="C125" s="8" t="s">
        <v>269</v>
      </c>
      <c r="D125" s="8" t="s">
        <v>217</v>
      </c>
      <c r="E125" s="9" t="s">
        <v>160</v>
      </c>
      <c r="F125" s="9">
        <v>63</v>
      </c>
      <c r="G125" s="1">
        <f t="shared" si="5"/>
        <v>52.125</v>
      </c>
      <c r="H125" s="1">
        <f t="shared" si="4"/>
        <v>3283.875</v>
      </c>
    </row>
    <row r="126" spans="1:8">
      <c r="A126" s="8" t="s">
        <v>365</v>
      </c>
      <c r="B126" s="8" t="s">
        <v>107</v>
      </c>
      <c r="C126" s="8" t="s">
        <v>269</v>
      </c>
      <c r="D126" s="8" t="s">
        <v>258</v>
      </c>
      <c r="E126" s="9" t="s">
        <v>160</v>
      </c>
      <c r="F126" s="9">
        <v>60</v>
      </c>
      <c r="G126" s="1">
        <f t="shared" si="5"/>
        <v>52.125</v>
      </c>
      <c r="H126" s="1">
        <f t="shared" si="4"/>
        <v>3127.5</v>
      </c>
    </row>
    <row r="127" spans="1:8">
      <c r="A127" s="8" t="s">
        <v>366</v>
      </c>
      <c r="B127" s="8" t="s">
        <v>125</v>
      </c>
      <c r="C127" s="8" t="s">
        <v>234</v>
      </c>
      <c r="D127" s="8" t="s">
        <v>217</v>
      </c>
      <c r="E127" s="9" t="s">
        <v>160</v>
      </c>
      <c r="F127" s="9">
        <v>56</v>
      </c>
      <c r="G127" s="1">
        <f t="shared" si="5"/>
        <v>48.75</v>
      </c>
      <c r="H127" s="1">
        <f t="shared" si="4"/>
        <v>2730</v>
      </c>
    </row>
    <row r="128" spans="1:8">
      <c r="A128" s="8" t="s">
        <v>367</v>
      </c>
      <c r="B128" s="8" t="s">
        <v>125</v>
      </c>
      <c r="C128" s="8" t="s">
        <v>234</v>
      </c>
      <c r="D128" s="8" t="s">
        <v>235</v>
      </c>
      <c r="E128" s="9" t="s">
        <v>160</v>
      </c>
      <c r="F128" s="9">
        <v>45</v>
      </c>
      <c r="G128" s="1">
        <f t="shared" si="5"/>
        <v>48.75</v>
      </c>
      <c r="H128" s="1">
        <f t="shared" si="4"/>
        <v>2193.75</v>
      </c>
    </row>
    <row r="129" spans="1:8">
      <c r="A129" s="8" t="s">
        <v>368</v>
      </c>
      <c r="B129" s="8" t="s">
        <v>131</v>
      </c>
      <c r="C129" s="8" t="s">
        <v>230</v>
      </c>
      <c r="D129" s="8" t="s">
        <v>267</v>
      </c>
      <c r="E129" s="9" t="s">
        <v>160</v>
      </c>
      <c r="F129" s="9">
        <v>68</v>
      </c>
      <c r="G129" s="1">
        <f t="shared" si="5"/>
        <v>48.75</v>
      </c>
      <c r="H129" s="1">
        <f t="shared" si="4"/>
        <v>3315</v>
      </c>
    </row>
    <row r="130" spans="1:8">
      <c r="A130" s="8" t="s">
        <v>369</v>
      </c>
      <c r="B130" s="8" t="s">
        <v>130</v>
      </c>
      <c r="C130" s="8" t="s">
        <v>230</v>
      </c>
      <c r="D130" s="8" t="s">
        <v>217</v>
      </c>
      <c r="E130" s="9" t="s">
        <v>160</v>
      </c>
      <c r="F130" s="9">
        <v>55</v>
      </c>
      <c r="G130" s="1">
        <f t="shared" ref="G130:G161" si="6">VLOOKUP(B130,Style,2,FALSE)</f>
        <v>48.75</v>
      </c>
      <c r="H130" s="1">
        <f t="shared" si="4"/>
        <v>2681.25</v>
      </c>
    </row>
    <row r="131" spans="1:8">
      <c r="A131" s="8" t="s">
        <v>370</v>
      </c>
      <c r="B131" s="8" t="s">
        <v>133</v>
      </c>
      <c r="C131" s="8" t="s">
        <v>256</v>
      </c>
      <c r="D131" s="8" t="s">
        <v>248</v>
      </c>
      <c r="E131" s="9" t="s">
        <v>160</v>
      </c>
      <c r="F131" s="9">
        <v>64</v>
      </c>
      <c r="G131" s="1">
        <f t="shared" si="6"/>
        <v>48.75</v>
      </c>
      <c r="H131" s="1">
        <f t="shared" ref="H131:H194" si="7">G131*F131</f>
        <v>3120</v>
      </c>
    </row>
    <row r="132" spans="1:8">
      <c r="A132" s="8" t="s">
        <v>371</v>
      </c>
      <c r="B132" s="8" t="s">
        <v>133</v>
      </c>
      <c r="C132" s="8" t="s">
        <v>256</v>
      </c>
      <c r="D132" s="8" t="s">
        <v>267</v>
      </c>
      <c r="E132" s="9" t="s">
        <v>160</v>
      </c>
      <c r="F132" s="9">
        <v>65</v>
      </c>
      <c r="G132" s="1">
        <f t="shared" si="6"/>
        <v>48.75</v>
      </c>
      <c r="H132" s="1">
        <f t="shared" si="7"/>
        <v>3168.75</v>
      </c>
    </row>
    <row r="133" spans="1:8">
      <c r="A133" s="8" t="s">
        <v>372</v>
      </c>
      <c r="B133" s="8" t="s">
        <v>146</v>
      </c>
      <c r="C133" s="8" t="s">
        <v>244</v>
      </c>
      <c r="D133" s="8" t="s">
        <v>223</v>
      </c>
      <c r="E133" s="9" t="s">
        <v>160</v>
      </c>
      <c r="F133" s="9">
        <v>44</v>
      </c>
      <c r="G133" s="1">
        <f t="shared" si="6"/>
        <v>48.75</v>
      </c>
      <c r="H133" s="1">
        <f t="shared" si="7"/>
        <v>2145</v>
      </c>
    </row>
    <row r="134" spans="1:8">
      <c r="A134" s="8" t="s">
        <v>373</v>
      </c>
      <c r="B134" s="8" t="s">
        <v>145</v>
      </c>
      <c r="C134" s="8" t="s">
        <v>230</v>
      </c>
      <c r="D134" s="8" t="s">
        <v>217</v>
      </c>
      <c r="E134" s="9" t="s">
        <v>160</v>
      </c>
      <c r="F134" s="9">
        <v>44</v>
      </c>
      <c r="G134" s="1">
        <f t="shared" si="6"/>
        <v>48.75</v>
      </c>
      <c r="H134" s="1">
        <f t="shared" si="7"/>
        <v>2145</v>
      </c>
    </row>
    <row r="135" spans="1:8">
      <c r="A135" s="8" t="s">
        <v>374</v>
      </c>
      <c r="B135" s="8" t="s">
        <v>145</v>
      </c>
      <c r="C135" s="8" t="s">
        <v>230</v>
      </c>
      <c r="D135" s="8" t="s">
        <v>235</v>
      </c>
      <c r="E135" s="9" t="s">
        <v>160</v>
      </c>
      <c r="F135" s="9">
        <v>57</v>
      </c>
      <c r="G135" s="1">
        <f t="shared" si="6"/>
        <v>48.75</v>
      </c>
      <c r="H135" s="1">
        <f t="shared" si="7"/>
        <v>2778.75</v>
      </c>
    </row>
    <row r="136" spans="1:8">
      <c r="A136" s="8" t="s">
        <v>375</v>
      </c>
      <c r="B136" s="8" t="s">
        <v>141</v>
      </c>
      <c r="C136" s="8" t="s">
        <v>216</v>
      </c>
      <c r="D136" s="8" t="s">
        <v>235</v>
      </c>
      <c r="E136" s="9" t="s">
        <v>160</v>
      </c>
      <c r="F136" s="9">
        <v>48</v>
      </c>
      <c r="G136" s="1">
        <f t="shared" si="6"/>
        <v>48.75</v>
      </c>
      <c r="H136" s="1">
        <f t="shared" si="7"/>
        <v>2340</v>
      </c>
    </row>
    <row r="137" spans="1:8">
      <c r="A137" s="8" t="s">
        <v>376</v>
      </c>
      <c r="B137" s="8" t="s">
        <v>77</v>
      </c>
      <c r="C137" s="8" t="s">
        <v>256</v>
      </c>
      <c r="D137" s="8" t="s">
        <v>217</v>
      </c>
      <c r="E137" s="9" t="s">
        <v>160</v>
      </c>
      <c r="F137" s="9">
        <v>52</v>
      </c>
      <c r="G137" s="1">
        <f t="shared" si="6"/>
        <v>37.5</v>
      </c>
      <c r="H137" s="1">
        <f t="shared" si="7"/>
        <v>1950</v>
      </c>
    </row>
    <row r="138" spans="1:8">
      <c r="A138" s="8" t="s">
        <v>377</v>
      </c>
      <c r="B138" s="8" t="s">
        <v>199</v>
      </c>
      <c r="C138" s="8" t="s">
        <v>216</v>
      </c>
      <c r="D138" s="8" t="s">
        <v>223</v>
      </c>
      <c r="E138" s="9" t="s">
        <v>160</v>
      </c>
      <c r="F138" s="9">
        <v>38</v>
      </c>
      <c r="G138" s="1">
        <f t="shared" si="6"/>
        <v>30</v>
      </c>
      <c r="H138" s="1">
        <f t="shared" si="7"/>
        <v>1140</v>
      </c>
    </row>
    <row r="139" spans="1:8">
      <c r="A139" s="8" t="s">
        <v>378</v>
      </c>
      <c r="B139" s="8" t="s">
        <v>198</v>
      </c>
      <c r="C139" s="8" t="s">
        <v>242</v>
      </c>
      <c r="D139" s="8" t="s">
        <v>223</v>
      </c>
      <c r="E139" s="9" t="s">
        <v>160</v>
      </c>
      <c r="F139" s="9">
        <v>31</v>
      </c>
      <c r="G139" s="1">
        <f t="shared" si="6"/>
        <v>30</v>
      </c>
      <c r="H139" s="1">
        <f t="shared" si="7"/>
        <v>930</v>
      </c>
    </row>
    <row r="140" spans="1:8">
      <c r="A140" s="8" t="s">
        <v>379</v>
      </c>
      <c r="B140" s="8" t="s">
        <v>22</v>
      </c>
      <c r="C140" s="8" t="s">
        <v>232</v>
      </c>
      <c r="D140" s="8" t="s">
        <v>217</v>
      </c>
      <c r="E140" s="9" t="s">
        <v>160</v>
      </c>
      <c r="F140" s="9">
        <v>76</v>
      </c>
      <c r="G140" s="1">
        <f t="shared" si="6"/>
        <v>37.5</v>
      </c>
      <c r="H140" s="1">
        <f t="shared" si="7"/>
        <v>2850</v>
      </c>
    </row>
    <row r="141" spans="1:8">
      <c r="A141" s="8" t="s">
        <v>380</v>
      </c>
      <c r="B141" s="8" t="s">
        <v>18</v>
      </c>
      <c r="C141" s="8" t="s">
        <v>242</v>
      </c>
      <c r="D141" s="8" t="s">
        <v>235</v>
      </c>
      <c r="E141" s="9" t="s">
        <v>160</v>
      </c>
      <c r="F141" s="9">
        <v>62</v>
      </c>
      <c r="G141" s="1">
        <f t="shared" si="6"/>
        <v>37.5</v>
      </c>
      <c r="H141" s="1">
        <f t="shared" si="7"/>
        <v>2325</v>
      </c>
    </row>
    <row r="142" spans="1:8">
      <c r="A142" s="8" t="s">
        <v>381</v>
      </c>
      <c r="B142" s="8" t="s">
        <v>11</v>
      </c>
      <c r="C142" s="8" t="s">
        <v>244</v>
      </c>
      <c r="D142" s="8" t="s">
        <v>235</v>
      </c>
      <c r="E142" s="9" t="s">
        <v>160</v>
      </c>
      <c r="F142" s="9">
        <v>66</v>
      </c>
      <c r="G142" s="1">
        <f t="shared" si="6"/>
        <v>37.5</v>
      </c>
      <c r="H142" s="1">
        <f t="shared" si="7"/>
        <v>2475</v>
      </c>
    </row>
    <row r="143" spans="1:8">
      <c r="A143" s="8" t="s">
        <v>382</v>
      </c>
      <c r="B143" s="8" t="s">
        <v>161</v>
      </c>
      <c r="C143" s="8" t="s">
        <v>244</v>
      </c>
      <c r="D143" s="8" t="s">
        <v>246</v>
      </c>
      <c r="E143" s="9" t="s">
        <v>160</v>
      </c>
      <c r="F143" s="9">
        <v>4</v>
      </c>
      <c r="G143" s="1">
        <f t="shared" si="6"/>
        <v>41.25</v>
      </c>
      <c r="H143" s="1">
        <f t="shared" si="7"/>
        <v>165</v>
      </c>
    </row>
    <row r="144" spans="1:8">
      <c r="A144" s="8" t="s">
        <v>383</v>
      </c>
      <c r="B144" s="8" t="s">
        <v>158</v>
      </c>
      <c r="C144" s="8" t="s">
        <v>244</v>
      </c>
      <c r="D144" s="8" t="s">
        <v>217</v>
      </c>
      <c r="E144" s="9" t="s">
        <v>160</v>
      </c>
      <c r="F144" s="9">
        <v>55</v>
      </c>
      <c r="G144" s="1">
        <f t="shared" si="6"/>
        <v>37.5</v>
      </c>
      <c r="H144" s="1">
        <f t="shared" si="7"/>
        <v>2062.5</v>
      </c>
    </row>
    <row r="145" spans="1:8">
      <c r="A145" s="8" t="s">
        <v>384</v>
      </c>
      <c r="B145" s="8" t="s">
        <v>164</v>
      </c>
      <c r="C145" s="8" t="s">
        <v>234</v>
      </c>
      <c r="D145" s="8" t="s">
        <v>267</v>
      </c>
      <c r="E145" s="9" t="s">
        <v>160</v>
      </c>
      <c r="F145" s="9">
        <v>16</v>
      </c>
      <c r="G145" s="1">
        <f t="shared" si="6"/>
        <v>41.25</v>
      </c>
      <c r="H145" s="1">
        <f t="shared" si="7"/>
        <v>660</v>
      </c>
    </row>
    <row r="146" spans="1:8">
      <c r="A146" s="8" t="s">
        <v>385</v>
      </c>
      <c r="B146" s="8" t="s">
        <v>162</v>
      </c>
      <c r="C146" s="8" t="s">
        <v>234</v>
      </c>
      <c r="D146" s="8" t="s">
        <v>223</v>
      </c>
      <c r="E146" s="9" t="s">
        <v>160</v>
      </c>
      <c r="F146" s="9">
        <v>36</v>
      </c>
      <c r="G146" s="1">
        <f t="shared" si="6"/>
        <v>37.5</v>
      </c>
      <c r="H146" s="1">
        <f t="shared" si="7"/>
        <v>1350</v>
      </c>
    </row>
    <row r="147" spans="1:8">
      <c r="A147" s="8" t="s">
        <v>386</v>
      </c>
      <c r="B147" s="8" t="s">
        <v>166</v>
      </c>
      <c r="C147" s="8" t="s">
        <v>242</v>
      </c>
      <c r="D147" s="8" t="s">
        <v>246</v>
      </c>
      <c r="E147" s="9" t="s">
        <v>160</v>
      </c>
      <c r="F147" s="9">
        <v>80</v>
      </c>
      <c r="G147" s="1">
        <f t="shared" si="6"/>
        <v>41.25</v>
      </c>
      <c r="H147" s="1">
        <f t="shared" si="7"/>
        <v>3300</v>
      </c>
    </row>
    <row r="148" spans="1:8">
      <c r="A148" s="8" t="s">
        <v>387</v>
      </c>
      <c r="B148" s="8" t="s">
        <v>167</v>
      </c>
      <c r="C148" s="8" t="s">
        <v>232</v>
      </c>
      <c r="D148" s="8" t="s">
        <v>217</v>
      </c>
      <c r="E148" s="9" t="s">
        <v>160</v>
      </c>
      <c r="F148" s="9">
        <v>31</v>
      </c>
      <c r="G148" s="1">
        <f t="shared" si="6"/>
        <v>37.5</v>
      </c>
      <c r="H148" s="1">
        <f t="shared" si="7"/>
        <v>1162.5</v>
      </c>
    </row>
    <row r="149" spans="1:8">
      <c r="A149" s="8" t="s">
        <v>388</v>
      </c>
      <c r="B149" s="8" t="s">
        <v>173</v>
      </c>
      <c r="C149" s="8" t="s">
        <v>234</v>
      </c>
      <c r="D149" s="8" t="s">
        <v>246</v>
      </c>
      <c r="E149" s="9" t="s">
        <v>160</v>
      </c>
      <c r="F149" s="9">
        <v>42</v>
      </c>
      <c r="G149" s="1">
        <f t="shared" si="6"/>
        <v>41.25</v>
      </c>
      <c r="H149" s="1">
        <f t="shared" si="7"/>
        <v>1732.5</v>
      </c>
    </row>
    <row r="150" spans="1:8">
      <c r="A150" s="8" t="s">
        <v>389</v>
      </c>
      <c r="B150" s="8" t="s">
        <v>55</v>
      </c>
      <c r="C150" s="8" t="s">
        <v>230</v>
      </c>
      <c r="D150" s="8" t="s">
        <v>235</v>
      </c>
      <c r="E150" s="9" t="s">
        <v>160</v>
      </c>
      <c r="F150" s="9">
        <v>25</v>
      </c>
      <c r="G150" s="1">
        <f t="shared" si="6"/>
        <v>37.5</v>
      </c>
      <c r="H150" s="1">
        <f t="shared" si="7"/>
        <v>937.5</v>
      </c>
    </row>
    <row r="151" spans="1:8">
      <c r="A151" s="8" t="s">
        <v>390</v>
      </c>
      <c r="B151" s="8" t="s">
        <v>45</v>
      </c>
      <c r="C151" s="8" t="s">
        <v>242</v>
      </c>
      <c r="D151" s="8" t="s">
        <v>267</v>
      </c>
      <c r="E151" s="9" t="s">
        <v>160</v>
      </c>
      <c r="F151" s="9">
        <v>16</v>
      </c>
      <c r="G151" s="1">
        <f t="shared" si="6"/>
        <v>41.25</v>
      </c>
      <c r="H151" s="1">
        <f t="shared" si="7"/>
        <v>660</v>
      </c>
    </row>
    <row r="152" spans="1:8">
      <c r="A152" s="8" t="s">
        <v>391</v>
      </c>
      <c r="B152" s="8" t="s">
        <v>61</v>
      </c>
      <c r="C152" s="8" t="s">
        <v>234</v>
      </c>
      <c r="D152" s="8" t="s">
        <v>217</v>
      </c>
      <c r="E152" s="9" t="s">
        <v>160</v>
      </c>
      <c r="F152" s="9">
        <v>78</v>
      </c>
      <c r="G152" s="1">
        <f t="shared" si="6"/>
        <v>52.125</v>
      </c>
      <c r="H152" s="1">
        <f t="shared" si="7"/>
        <v>4065.75</v>
      </c>
    </row>
    <row r="153" spans="1:8">
      <c r="A153" s="8" t="s">
        <v>392</v>
      </c>
      <c r="B153" s="8" t="s">
        <v>93</v>
      </c>
      <c r="C153" s="8" t="s">
        <v>228</v>
      </c>
      <c r="D153" s="8" t="s">
        <v>248</v>
      </c>
      <c r="E153" s="9" t="s">
        <v>160</v>
      </c>
      <c r="F153" s="9">
        <v>32</v>
      </c>
      <c r="G153" s="1">
        <f t="shared" si="6"/>
        <v>52.125</v>
      </c>
      <c r="H153" s="1">
        <f t="shared" si="7"/>
        <v>1668</v>
      </c>
    </row>
    <row r="154" spans="1:8">
      <c r="A154" s="8" t="s">
        <v>393</v>
      </c>
      <c r="B154" s="8" t="s">
        <v>95</v>
      </c>
      <c r="C154" s="8" t="s">
        <v>274</v>
      </c>
      <c r="D154" s="8" t="s">
        <v>258</v>
      </c>
      <c r="E154" s="9" t="s">
        <v>160</v>
      </c>
      <c r="F154" s="9">
        <v>21</v>
      </c>
      <c r="G154" s="1">
        <f t="shared" si="6"/>
        <v>52.125</v>
      </c>
      <c r="H154" s="1">
        <f t="shared" si="7"/>
        <v>1094.625</v>
      </c>
    </row>
    <row r="155" spans="1:8">
      <c r="A155" s="8" t="s">
        <v>394</v>
      </c>
      <c r="B155" s="8" t="s">
        <v>109</v>
      </c>
      <c r="C155" s="8" t="s">
        <v>228</v>
      </c>
      <c r="D155" s="8" t="s">
        <v>235</v>
      </c>
      <c r="E155" s="9" t="s">
        <v>160</v>
      </c>
      <c r="F155" s="9">
        <v>31</v>
      </c>
      <c r="G155" s="1">
        <f t="shared" si="6"/>
        <v>52.125</v>
      </c>
      <c r="H155" s="1">
        <f t="shared" si="7"/>
        <v>1615.875</v>
      </c>
    </row>
    <row r="156" spans="1:8">
      <c r="A156" s="8" t="s">
        <v>395</v>
      </c>
      <c r="B156" s="8" t="s">
        <v>31</v>
      </c>
      <c r="C156" s="8" t="s">
        <v>242</v>
      </c>
      <c r="D156" s="8" t="s">
        <v>235</v>
      </c>
      <c r="E156" s="9" t="s">
        <v>160</v>
      </c>
      <c r="F156" s="9">
        <v>77</v>
      </c>
      <c r="G156" s="1">
        <f t="shared" si="6"/>
        <v>52.125</v>
      </c>
      <c r="H156" s="1">
        <f t="shared" si="7"/>
        <v>4013.625</v>
      </c>
    </row>
    <row r="157" spans="1:8">
      <c r="A157" s="8" t="s">
        <v>396</v>
      </c>
      <c r="B157" s="8" t="s">
        <v>31</v>
      </c>
      <c r="C157" s="8" t="s">
        <v>242</v>
      </c>
      <c r="D157" s="8" t="s">
        <v>298</v>
      </c>
      <c r="E157" s="9" t="s">
        <v>160</v>
      </c>
      <c r="F157" s="9">
        <v>70</v>
      </c>
      <c r="G157" s="1">
        <f t="shared" si="6"/>
        <v>52.125</v>
      </c>
      <c r="H157" s="1">
        <f t="shared" si="7"/>
        <v>3648.75</v>
      </c>
    </row>
    <row r="158" spans="1:8">
      <c r="A158" s="8" t="s">
        <v>397</v>
      </c>
      <c r="B158" s="8" t="s">
        <v>131</v>
      </c>
      <c r="C158" s="8" t="s">
        <v>230</v>
      </c>
      <c r="D158" s="8" t="s">
        <v>246</v>
      </c>
      <c r="E158" s="9" t="s">
        <v>160</v>
      </c>
      <c r="F158" s="9">
        <v>72</v>
      </c>
      <c r="G158" s="1">
        <f t="shared" si="6"/>
        <v>48.75</v>
      </c>
      <c r="H158" s="1">
        <f t="shared" si="7"/>
        <v>3510</v>
      </c>
    </row>
    <row r="159" spans="1:8">
      <c r="A159" s="8" t="s">
        <v>398</v>
      </c>
      <c r="B159" s="8" t="s">
        <v>131</v>
      </c>
      <c r="C159" s="8" t="s">
        <v>230</v>
      </c>
      <c r="D159" s="8" t="s">
        <v>248</v>
      </c>
      <c r="E159" s="9" t="s">
        <v>160</v>
      </c>
      <c r="F159" s="9">
        <v>65</v>
      </c>
      <c r="G159" s="1">
        <f t="shared" si="6"/>
        <v>48.75</v>
      </c>
      <c r="H159" s="1">
        <f t="shared" si="7"/>
        <v>3168.75</v>
      </c>
    </row>
    <row r="160" spans="1:8">
      <c r="A160" s="8" t="s">
        <v>399</v>
      </c>
      <c r="B160" s="8" t="s">
        <v>133</v>
      </c>
      <c r="C160" s="8" t="s">
        <v>256</v>
      </c>
      <c r="D160" s="8" t="s">
        <v>246</v>
      </c>
      <c r="E160" s="9" t="s">
        <v>160</v>
      </c>
      <c r="F160" s="9">
        <v>69</v>
      </c>
      <c r="G160" s="1">
        <f t="shared" si="6"/>
        <v>48.75</v>
      </c>
      <c r="H160" s="1">
        <f t="shared" si="7"/>
        <v>3363.75</v>
      </c>
    </row>
    <row r="161" spans="1:8">
      <c r="A161" s="8" t="s">
        <v>400</v>
      </c>
      <c r="B161" s="8" t="s">
        <v>143</v>
      </c>
      <c r="C161" s="8" t="s">
        <v>274</v>
      </c>
      <c r="D161" s="8" t="s">
        <v>217</v>
      </c>
      <c r="E161" s="9" t="s">
        <v>160</v>
      </c>
      <c r="F161" s="9">
        <v>26</v>
      </c>
      <c r="G161" s="1">
        <f t="shared" si="6"/>
        <v>48.75</v>
      </c>
      <c r="H161" s="1">
        <f t="shared" si="7"/>
        <v>1267.5</v>
      </c>
    </row>
    <row r="162" spans="1:8">
      <c r="A162" s="8" t="s">
        <v>401</v>
      </c>
      <c r="B162" s="8" t="s">
        <v>136</v>
      </c>
      <c r="C162" s="8" t="s">
        <v>234</v>
      </c>
      <c r="D162" s="8" t="s">
        <v>223</v>
      </c>
      <c r="E162" s="9" t="s">
        <v>160</v>
      </c>
      <c r="F162" s="9">
        <v>28</v>
      </c>
      <c r="G162" s="1">
        <f t="shared" ref="G162:G196" si="8">VLOOKUP(B162,Style,2,FALSE)</f>
        <v>48.75</v>
      </c>
      <c r="H162" s="1">
        <f t="shared" si="7"/>
        <v>1365</v>
      </c>
    </row>
    <row r="163" spans="1:8">
      <c r="A163" s="8" t="s">
        <v>402</v>
      </c>
      <c r="B163" s="8" t="s">
        <v>86</v>
      </c>
      <c r="C163" s="8" t="s">
        <v>232</v>
      </c>
      <c r="D163" s="8" t="s">
        <v>217</v>
      </c>
      <c r="E163" s="9" t="s">
        <v>160</v>
      </c>
      <c r="F163" s="9">
        <v>48</v>
      </c>
      <c r="G163" s="1">
        <f t="shared" si="8"/>
        <v>37.5</v>
      </c>
      <c r="H163" s="1">
        <f t="shared" si="7"/>
        <v>1800</v>
      </c>
    </row>
    <row r="164" spans="1:8">
      <c r="A164" s="8" t="s">
        <v>403</v>
      </c>
      <c r="B164" s="8" t="s">
        <v>82</v>
      </c>
      <c r="C164" s="8" t="s">
        <v>234</v>
      </c>
      <c r="D164" s="8" t="s">
        <v>217</v>
      </c>
      <c r="E164" s="9" t="s">
        <v>160</v>
      </c>
      <c r="F164" s="9">
        <v>10</v>
      </c>
      <c r="G164" s="1">
        <f t="shared" si="8"/>
        <v>37.5</v>
      </c>
      <c r="H164" s="1">
        <f t="shared" si="7"/>
        <v>375</v>
      </c>
    </row>
    <row r="165" spans="1:8">
      <c r="A165" s="8" t="s">
        <v>404</v>
      </c>
      <c r="B165" s="8" t="s">
        <v>77</v>
      </c>
      <c r="C165" s="8" t="s">
        <v>256</v>
      </c>
      <c r="D165" s="8" t="s">
        <v>223</v>
      </c>
      <c r="E165" s="9" t="s">
        <v>160</v>
      </c>
      <c r="F165" s="9">
        <v>6</v>
      </c>
      <c r="G165" s="1">
        <f t="shared" si="8"/>
        <v>37.5</v>
      </c>
      <c r="H165" s="1">
        <f t="shared" si="7"/>
        <v>225</v>
      </c>
    </row>
    <row r="166" spans="1:8">
      <c r="A166" s="8" t="s">
        <v>405</v>
      </c>
      <c r="B166" s="8" t="s">
        <v>156</v>
      </c>
      <c r="C166" s="8" t="s">
        <v>225</v>
      </c>
      <c r="D166" s="8" t="s">
        <v>217</v>
      </c>
      <c r="E166" s="9" t="s">
        <v>160</v>
      </c>
      <c r="F166" s="9">
        <v>71</v>
      </c>
      <c r="G166" s="1">
        <f t="shared" si="8"/>
        <v>48.75</v>
      </c>
      <c r="H166" s="1">
        <f t="shared" si="7"/>
        <v>3461.25</v>
      </c>
    </row>
    <row r="167" spans="1:8">
      <c r="A167" s="8" t="s">
        <v>406</v>
      </c>
      <c r="B167" s="8" t="s">
        <v>154</v>
      </c>
      <c r="C167" s="8" t="s">
        <v>216</v>
      </c>
      <c r="D167" s="8" t="s">
        <v>217</v>
      </c>
      <c r="E167" s="9" t="s">
        <v>160</v>
      </c>
      <c r="F167" s="9">
        <v>73</v>
      </c>
      <c r="G167" s="1">
        <f t="shared" si="8"/>
        <v>48.75</v>
      </c>
      <c r="H167" s="1">
        <f t="shared" si="7"/>
        <v>3558.75</v>
      </c>
    </row>
    <row r="168" spans="1:8">
      <c r="A168" s="8" t="s">
        <v>407</v>
      </c>
      <c r="B168" s="8" t="s">
        <v>154</v>
      </c>
      <c r="C168" s="8" t="s">
        <v>216</v>
      </c>
      <c r="D168" s="8" t="s">
        <v>235</v>
      </c>
      <c r="E168" s="9" t="s">
        <v>160</v>
      </c>
      <c r="F168" s="9">
        <v>58</v>
      </c>
      <c r="G168" s="1">
        <f t="shared" si="8"/>
        <v>48.75</v>
      </c>
      <c r="H168" s="1">
        <f t="shared" si="7"/>
        <v>2827.5</v>
      </c>
    </row>
    <row r="169" spans="1:8">
      <c r="A169" s="8" t="s">
        <v>408</v>
      </c>
      <c r="B169" s="8" t="s">
        <v>150</v>
      </c>
      <c r="C169" s="8" t="s">
        <v>244</v>
      </c>
      <c r="D169" s="8" t="s">
        <v>223</v>
      </c>
      <c r="E169" s="9" t="s">
        <v>160</v>
      </c>
      <c r="F169" s="9">
        <v>65</v>
      </c>
      <c r="G169" s="1">
        <f t="shared" si="8"/>
        <v>48.75</v>
      </c>
      <c r="H169" s="1">
        <f t="shared" si="7"/>
        <v>3168.75</v>
      </c>
    </row>
    <row r="170" spans="1:8">
      <c r="A170" s="8" t="s">
        <v>409</v>
      </c>
      <c r="B170" s="8" t="s">
        <v>201</v>
      </c>
      <c r="C170" s="8" t="s">
        <v>244</v>
      </c>
      <c r="D170" s="8" t="s">
        <v>217</v>
      </c>
      <c r="E170" s="9" t="s">
        <v>160</v>
      </c>
      <c r="F170" s="9">
        <v>41</v>
      </c>
      <c r="G170" s="1">
        <f t="shared" si="8"/>
        <v>30</v>
      </c>
      <c r="H170" s="1">
        <f t="shared" si="7"/>
        <v>1230</v>
      </c>
    </row>
    <row r="171" spans="1:8">
      <c r="A171" s="8" t="s">
        <v>410</v>
      </c>
      <c r="B171" s="8" t="s">
        <v>199</v>
      </c>
      <c r="C171" s="8" t="s">
        <v>216</v>
      </c>
      <c r="D171" s="8" t="s">
        <v>235</v>
      </c>
      <c r="E171" s="9" t="s">
        <v>160</v>
      </c>
      <c r="F171" s="9">
        <v>1</v>
      </c>
      <c r="G171" s="1">
        <f t="shared" si="8"/>
        <v>30</v>
      </c>
      <c r="H171" s="1">
        <f t="shared" si="7"/>
        <v>30</v>
      </c>
    </row>
    <row r="172" spans="1:8">
      <c r="A172" s="8" t="s">
        <v>411</v>
      </c>
      <c r="B172" s="8" t="s">
        <v>198</v>
      </c>
      <c r="C172" s="8" t="s">
        <v>242</v>
      </c>
      <c r="D172" s="8" t="s">
        <v>235</v>
      </c>
      <c r="E172" s="9" t="s">
        <v>160</v>
      </c>
      <c r="F172" s="9">
        <v>27</v>
      </c>
      <c r="G172" s="1">
        <f t="shared" si="8"/>
        <v>30</v>
      </c>
      <c r="H172" s="1">
        <f t="shared" si="7"/>
        <v>810</v>
      </c>
    </row>
    <row r="173" spans="1:8">
      <c r="A173" s="8" t="s">
        <v>412</v>
      </c>
      <c r="B173" s="8" t="s">
        <v>25</v>
      </c>
      <c r="C173" s="8" t="s">
        <v>228</v>
      </c>
      <c r="D173" s="8" t="s">
        <v>217</v>
      </c>
      <c r="E173" s="9" t="s">
        <v>160</v>
      </c>
      <c r="F173" s="9">
        <v>59</v>
      </c>
      <c r="G173" s="1">
        <f t="shared" si="8"/>
        <v>37.5</v>
      </c>
      <c r="H173" s="1">
        <f t="shared" si="7"/>
        <v>2212.5</v>
      </c>
    </row>
    <row r="174" spans="1:8">
      <c r="A174" s="8" t="s">
        <v>413</v>
      </c>
      <c r="B174" s="8" t="s">
        <v>21</v>
      </c>
      <c r="C174" s="8" t="s">
        <v>234</v>
      </c>
      <c r="D174" s="8" t="s">
        <v>235</v>
      </c>
      <c r="E174" s="9" t="s">
        <v>160</v>
      </c>
      <c r="F174" s="9">
        <v>37</v>
      </c>
      <c r="G174" s="1">
        <f t="shared" si="8"/>
        <v>37.5</v>
      </c>
      <c r="H174" s="1">
        <f t="shared" si="7"/>
        <v>1387.5</v>
      </c>
    </row>
    <row r="175" spans="1:8">
      <c r="A175" s="8" t="s">
        <v>414</v>
      </c>
      <c r="B175" s="8" t="s">
        <v>11</v>
      </c>
      <c r="C175" s="8" t="s">
        <v>244</v>
      </c>
      <c r="D175" s="8" t="s">
        <v>217</v>
      </c>
      <c r="E175" s="9" t="s">
        <v>160</v>
      </c>
      <c r="F175" s="9">
        <v>85</v>
      </c>
      <c r="G175" s="1">
        <f t="shared" si="8"/>
        <v>37.5</v>
      </c>
      <c r="H175" s="1">
        <f t="shared" si="7"/>
        <v>3187.5</v>
      </c>
    </row>
    <row r="176" spans="1:8">
      <c r="A176" s="8" t="s">
        <v>415</v>
      </c>
      <c r="B176" s="8" t="s">
        <v>19</v>
      </c>
      <c r="C176" s="8" t="s">
        <v>216</v>
      </c>
      <c r="D176" s="8" t="s">
        <v>217</v>
      </c>
      <c r="E176" s="9" t="s">
        <v>160</v>
      </c>
      <c r="F176" s="9">
        <v>67</v>
      </c>
      <c r="G176" s="1">
        <f t="shared" si="8"/>
        <v>37.5</v>
      </c>
      <c r="H176" s="1">
        <f t="shared" si="7"/>
        <v>2512.5</v>
      </c>
    </row>
    <row r="177" spans="1:8">
      <c r="A177" s="8" t="s">
        <v>416</v>
      </c>
      <c r="B177" s="8" t="s">
        <v>43</v>
      </c>
      <c r="C177" s="8" t="s">
        <v>242</v>
      </c>
      <c r="D177" s="8" t="s">
        <v>235</v>
      </c>
      <c r="E177" s="9" t="s">
        <v>160</v>
      </c>
      <c r="F177" s="9">
        <v>33</v>
      </c>
      <c r="G177" s="1">
        <f t="shared" si="8"/>
        <v>37.5</v>
      </c>
      <c r="H177" s="1">
        <f t="shared" si="7"/>
        <v>1237.5</v>
      </c>
    </row>
    <row r="178" spans="1:8">
      <c r="A178" s="8" t="s">
        <v>417</v>
      </c>
      <c r="B178" s="8" t="s">
        <v>164</v>
      </c>
      <c r="C178" s="8" t="s">
        <v>234</v>
      </c>
      <c r="D178" s="8" t="s">
        <v>248</v>
      </c>
      <c r="E178" s="9" t="s">
        <v>160</v>
      </c>
      <c r="F178" s="9">
        <v>31</v>
      </c>
      <c r="G178" s="1">
        <f t="shared" si="8"/>
        <v>41.25</v>
      </c>
      <c r="H178" s="1">
        <f t="shared" si="7"/>
        <v>1278.75</v>
      </c>
    </row>
    <row r="179" spans="1:8">
      <c r="A179" s="8" t="s">
        <v>418</v>
      </c>
      <c r="B179" s="8" t="s">
        <v>162</v>
      </c>
      <c r="C179" s="8" t="s">
        <v>234</v>
      </c>
      <c r="D179" s="8" t="s">
        <v>217</v>
      </c>
      <c r="E179" s="9" t="s">
        <v>160</v>
      </c>
      <c r="F179" s="9">
        <v>50</v>
      </c>
      <c r="G179" s="1">
        <f t="shared" si="8"/>
        <v>37.5</v>
      </c>
      <c r="H179" s="1">
        <f t="shared" si="7"/>
        <v>1875</v>
      </c>
    </row>
    <row r="180" spans="1:8">
      <c r="A180" s="8" t="s">
        <v>419</v>
      </c>
      <c r="B180" s="8" t="s">
        <v>169</v>
      </c>
      <c r="C180" s="8" t="s">
        <v>232</v>
      </c>
      <c r="D180" s="8" t="s">
        <v>246</v>
      </c>
      <c r="E180" s="9" t="s">
        <v>160</v>
      </c>
      <c r="F180" s="9">
        <v>19</v>
      </c>
      <c r="G180" s="1">
        <f t="shared" si="8"/>
        <v>41.25</v>
      </c>
      <c r="H180" s="1">
        <f t="shared" si="7"/>
        <v>783.75</v>
      </c>
    </row>
    <row r="181" spans="1:8">
      <c r="A181" s="8" t="s">
        <v>420</v>
      </c>
      <c r="B181" s="8" t="s">
        <v>172</v>
      </c>
      <c r="C181" s="8" t="s">
        <v>234</v>
      </c>
      <c r="D181" s="8" t="s">
        <v>217</v>
      </c>
      <c r="E181" s="9" t="s">
        <v>160</v>
      </c>
      <c r="F181" s="9">
        <v>44</v>
      </c>
      <c r="G181" s="1">
        <f t="shared" si="8"/>
        <v>37.5</v>
      </c>
      <c r="H181" s="1">
        <f t="shared" si="7"/>
        <v>1650</v>
      </c>
    </row>
    <row r="182" spans="1:8">
      <c r="A182" s="8" t="s">
        <v>421</v>
      </c>
      <c r="B182" s="8" t="s">
        <v>55</v>
      </c>
      <c r="C182" s="8" t="s">
        <v>230</v>
      </c>
      <c r="D182" s="8" t="s">
        <v>223</v>
      </c>
      <c r="E182" s="9" t="s">
        <v>160</v>
      </c>
      <c r="F182" s="9">
        <v>34</v>
      </c>
      <c r="G182" s="1">
        <f t="shared" si="8"/>
        <v>37.5</v>
      </c>
      <c r="H182" s="1">
        <f t="shared" si="7"/>
        <v>1275</v>
      </c>
    </row>
    <row r="183" spans="1:8">
      <c r="A183" s="8" t="s">
        <v>422</v>
      </c>
      <c r="B183" s="8" t="s">
        <v>45</v>
      </c>
      <c r="C183" s="8" t="s">
        <v>242</v>
      </c>
      <c r="D183" s="8" t="s">
        <v>246</v>
      </c>
      <c r="E183" s="9" t="s">
        <v>160</v>
      </c>
      <c r="F183" s="9">
        <v>28</v>
      </c>
      <c r="G183" s="1">
        <f t="shared" si="8"/>
        <v>41.25</v>
      </c>
      <c r="H183" s="1">
        <f t="shared" si="7"/>
        <v>1155</v>
      </c>
    </row>
    <row r="184" spans="1:8">
      <c r="A184" s="8" t="s">
        <v>423</v>
      </c>
      <c r="B184" s="8" t="s">
        <v>192</v>
      </c>
      <c r="C184" s="8" t="s">
        <v>254</v>
      </c>
      <c r="D184" s="8" t="s">
        <v>217</v>
      </c>
      <c r="E184" s="9" t="s">
        <v>160</v>
      </c>
      <c r="F184" s="9">
        <v>12</v>
      </c>
      <c r="G184" s="1">
        <f t="shared" si="8"/>
        <v>41.25</v>
      </c>
      <c r="H184" s="1">
        <f t="shared" si="7"/>
        <v>495</v>
      </c>
    </row>
    <row r="185" spans="1:8">
      <c r="A185" s="8" t="s">
        <v>424</v>
      </c>
      <c r="B185" s="8" t="s">
        <v>192</v>
      </c>
      <c r="C185" s="8" t="s">
        <v>254</v>
      </c>
      <c r="D185" s="8" t="s">
        <v>235</v>
      </c>
      <c r="E185" s="9" t="s">
        <v>160</v>
      </c>
      <c r="F185" s="9">
        <v>54</v>
      </c>
      <c r="G185" s="1">
        <f t="shared" si="8"/>
        <v>41.25</v>
      </c>
      <c r="H185" s="1">
        <f t="shared" si="7"/>
        <v>2227.5</v>
      </c>
    </row>
    <row r="186" spans="1:8">
      <c r="A186" s="8" t="s">
        <v>425</v>
      </c>
      <c r="B186" s="8" t="s">
        <v>61</v>
      </c>
      <c r="C186" s="8" t="s">
        <v>234</v>
      </c>
      <c r="D186" s="8" t="s">
        <v>235</v>
      </c>
      <c r="E186" s="9" t="s">
        <v>160</v>
      </c>
      <c r="F186" s="9">
        <v>69</v>
      </c>
      <c r="G186" s="1">
        <f t="shared" si="8"/>
        <v>52.125</v>
      </c>
      <c r="H186" s="1">
        <f t="shared" si="7"/>
        <v>3596.625</v>
      </c>
    </row>
    <row r="187" spans="1:8">
      <c r="A187" s="8" t="s">
        <v>426</v>
      </c>
      <c r="B187" s="8" t="s">
        <v>62</v>
      </c>
      <c r="C187" s="8" t="s">
        <v>256</v>
      </c>
      <c r="D187" s="8" t="s">
        <v>217</v>
      </c>
      <c r="E187" s="9" t="s">
        <v>160</v>
      </c>
      <c r="F187" s="9">
        <v>69</v>
      </c>
      <c r="G187" s="1">
        <f t="shared" si="8"/>
        <v>52.125</v>
      </c>
      <c r="H187" s="1">
        <f t="shared" si="7"/>
        <v>3596.625</v>
      </c>
    </row>
    <row r="188" spans="1:8">
      <c r="A188" s="8" t="s">
        <v>427</v>
      </c>
      <c r="B188" s="8" t="s">
        <v>62</v>
      </c>
      <c r="C188" s="8" t="s">
        <v>256</v>
      </c>
      <c r="D188" s="8" t="s">
        <v>235</v>
      </c>
      <c r="E188" s="9" t="s">
        <v>160</v>
      </c>
      <c r="F188" s="9">
        <v>48</v>
      </c>
      <c r="G188" s="1">
        <f t="shared" si="8"/>
        <v>52.125</v>
      </c>
      <c r="H188" s="1">
        <f t="shared" si="7"/>
        <v>2502</v>
      </c>
    </row>
    <row r="189" spans="1:8">
      <c r="A189" s="8" t="s">
        <v>428</v>
      </c>
      <c r="B189" s="8" t="s">
        <v>64</v>
      </c>
      <c r="C189" s="8" t="s">
        <v>230</v>
      </c>
      <c r="D189" s="8" t="s">
        <v>217</v>
      </c>
      <c r="E189" s="9" t="s">
        <v>160</v>
      </c>
      <c r="F189" s="9">
        <v>59</v>
      </c>
      <c r="G189" s="1">
        <f t="shared" si="8"/>
        <v>52.125</v>
      </c>
      <c r="H189" s="1">
        <f t="shared" si="7"/>
        <v>3075.375</v>
      </c>
    </row>
    <row r="190" spans="1:8">
      <c r="A190" s="8" t="s">
        <v>429</v>
      </c>
      <c r="B190" s="8" t="s">
        <v>93</v>
      </c>
      <c r="C190" s="8" t="s">
        <v>228</v>
      </c>
      <c r="D190" s="8" t="s">
        <v>258</v>
      </c>
      <c r="E190" s="9" t="s">
        <v>160</v>
      </c>
      <c r="F190" s="9">
        <v>74</v>
      </c>
      <c r="G190" s="1">
        <f t="shared" si="8"/>
        <v>52.125</v>
      </c>
      <c r="H190" s="1">
        <f t="shared" si="7"/>
        <v>3857.25</v>
      </c>
    </row>
    <row r="191" spans="1:8">
      <c r="A191" s="8" t="s">
        <v>430</v>
      </c>
      <c r="B191" s="8" t="s">
        <v>93</v>
      </c>
      <c r="C191" s="8" t="s">
        <v>228</v>
      </c>
      <c r="D191" s="8" t="s">
        <v>267</v>
      </c>
      <c r="E191" s="9" t="s">
        <v>160</v>
      </c>
      <c r="F191" s="9">
        <v>25</v>
      </c>
      <c r="G191" s="1">
        <f t="shared" si="8"/>
        <v>52.125</v>
      </c>
      <c r="H191" s="1">
        <f t="shared" si="7"/>
        <v>1303.125</v>
      </c>
    </row>
    <row r="192" spans="1:8">
      <c r="A192" s="8" t="s">
        <v>431</v>
      </c>
      <c r="B192" s="8" t="s">
        <v>100</v>
      </c>
      <c r="C192" s="8" t="s">
        <v>234</v>
      </c>
      <c r="D192" s="8" t="s">
        <v>248</v>
      </c>
      <c r="E192" s="9" t="s">
        <v>160</v>
      </c>
      <c r="F192" s="9">
        <v>18</v>
      </c>
      <c r="G192" s="1">
        <f t="shared" si="8"/>
        <v>52.125</v>
      </c>
      <c r="H192" s="1">
        <f t="shared" si="7"/>
        <v>938.25</v>
      </c>
    </row>
    <row r="193" spans="1:8">
      <c r="A193" s="8" t="s">
        <v>432</v>
      </c>
      <c r="B193" s="8" t="s">
        <v>101</v>
      </c>
      <c r="C193" s="8" t="s">
        <v>216</v>
      </c>
      <c r="D193" s="8" t="s">
        <v>248</v>
      </c>
      <c r="E193" s="9" t="s">
        <v>160</v>
      </c>
      <c r="F193" s="9">
        <v>16</v>
      </c>
      <c r="G193" s="1">
        <f t="shared" si="8"/>
        <v>52.125</v>
      </c>
      <c r="H193" s="1">
        <f t="shared" si="7"/>
        <v>834</v>
      </c>
    </row>
    <row r="194" spans="1:8">
      <c r="A194" s="8" t="s">
        <v>433</v>
      </c>
      <c r="B194" s="8" t="s">
        <v>125</v>
      </c>
      <c r="C194" s="8" t="s">
        <v>234</v>
      </c>
      <c r="D194" s="8" t="s">
        <v>223</v>
      </c>
      <c r="E194" s="9" t="s">
        <v>160</v>
      </c>
      <c r="F194" s="9">
        <v>61</v>
      </c>
      <c r="G194" s="1">
        <f t="shared" si="8"/>
        <v>48.75</v>
      </c>
      <c r="H194" s="1">
        <f t="shared" si="7"/>
        <v>2973.75</v>
      </c>
    </row>
    <row r="195" spans="1:8">
      <c r="A195" s="8" t="s">
        <v>434</v>
      </c>
      <c r="B195" s="8" t="s">
        <v>130</v>
      </c>
      <c r="C195" s="8" t="s">
        <v>230</v>
      </c>
      <c r="D195" s="8" t="s">
        <v>235</v>
      </c>
      <c r="E195" s="9" t="s">
        <v>160</v>
      </c>
      <c r="F195" s="9">
        <v>45</v>
      </c>
      <c r="G195" s="1">
        <f t="shared" si="8"/>
        <v>48.75</v>
      </c>
      <c r="H195" s="1">
        <f>G195*F195</f>
        <v>2193.75</v>
      </c>
    </row>
    <row r="196" spans="1:8">
      <c r="A196" s="8" t="s">
        <v>435</v>
      </c>
      <c r="B196" s="8" t="s">
        <v>135</v>
      </c>
      <c r="C196" s="8" t="s">
        <v>269</v>
      </c>
      <c r="D196" s="8" t="s">
        <v>267</v>
      </c>
      <c r="E196" s="9" t="s">
        <v>160</v>
      </c>
      <c r="F196" s="9">
        <v>68</v>
      </c>
      <c r="G196" s="1">
        <f t="shared" si="8"/>
        <v>48.75</v>
      </c>
      <c r="H196" s="1">
        <f>G196*F196</f>
        <v>3315</v>
      </c>
    </row>
  </sheetData>
  <autoFilter ref="A1:F196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DKNY</vt:lpstr>
      <vt:lpstr>OVERVIEW</vt:lpstr>
      <vt:lpstr>overview</vt:lpstr>
      <vt:lpstr>DKNY!Print_Area</vt:lpstr>
      <vt:lpstr>DKNY!Print_Titles</vt:lpstr>
      <vt:lpstr>Style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2024-12-05T12:46:00Z</cp:lastPrinted>
  <dcterms:created xsi:type="dcterms:W3CDTF">2024-11-27T10:02:00Z</dcterms:created>
  <dcterms:modified xsi:type="dcterms:W3CDTF">2026-10-05T08:59:57Z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0x010100E76C4347C80C524A8C5B12C20F9C6240</vt:lpwstr>
  </property>
  <property fmtid="{D5CDD505-2E9C-101B-9397-08002B2CF9AE}" pid="3" name="ICV">
    <vt:lpwstr>1AE7BD8BD6E2420B85A7D1B154DF6734_13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  <property fmtid="{D5CDD505-2E9C-101B-9397-08002B2CF9AE}" pid="6" name="TaxCatchAll">
    <vt:lpwstr/>
  </property>
  <property fmtid="{D5CDD505-2E9C-101B-9397-08002B2CF9AE}" pid="7" name="lcf76f155ced4ddcb4097134ff3c332f">
    <vt:lpwstr/>
  </property>
</Properties>
</file>